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codeName="ThisWorkbook" defaultThemeVersion="124226"/>
  <mc:AlternateContent xmlns:mc="http://schemas.openxmlformats.org/markup-compatibility/2006">
    <mc:Choice Requires="x15">
      <x15ac:absPath xmlns:x15ac="http://schemas.microsoft.com/office/spreadsheetml/2010/11/ac" url="C:\Users\yashpalm542\Documents\Documents\Himachal Pradesh\Model Career Cente\Bilaspur\Tender Document\"/>
    </mc:Choice>
  </mc:AlternateContent>
  <xr:revisionPtr revIDLastSave="0" documentId="13_ncr:1_{6B2DB00E-F3F2-404B-8B2D-AC4D0479AA76}" xr6:coauthVersionLast="44" xr6:coauthVersionMax="44" xr10:uidLastSave="{00000000-0000-0000-0000-000000000000}"/>
  <bookViews>
    <workbookView xWindow="-120" yWindow="-120" windowWidth="20730" windowHeight="11160" xr2:uid="{00000000-000D-0000-FFFF-FFFF00000000}"/>
  </bookViews>
  <sheets>
    <sheet name="DNIT" sheetId="1" r:id="rId1"/>
  </sheets>
  <externalReferences>
    <externalReference r:id="rId2"/>
    <externalReference r:id="rId3"/>
    <externalReference r:id="rId4"/>
    <externalReference r:id="rId5"/>
  </externalReferences>
  <definedNames>
    <definedName name="abc">[1]Labour!$D$14</definedName>
    <definedName name="L_Bhisti">[2]Labour!$D$3</definedName>
    <definedName name="L_BitumenSprayer">[2]Labour!$D$4</definedName>
    <definedName name="L_Blacksmith">[2]Labour!$D$5</definedName>
    <definedName name="L_Blaster">[2]Labour!$D$6</definedName>
    <definedName name="L_ChipsSpreader">[2]Labour!$D$8</definedName>
    <definedName name="L_Chiseller">[2]Labour!$D$9</definedName>
    <definedName name="L_Dresser_Skilled">[2]Labour!$D$10</definedName>
    <definedName name="L_Driller">[2]Labour!$D$11</definedName>
    <definedName name="L_Fitter">[2]Labour!$D$13</definedName>
    <definedName name="L_Mason_1stClass">[2]Labour!$D$14</definedName>
    <definedName name="L_Mason_2ndClass">[2]Labour!$D$15</definedName>
    <definedName name="L_Mate">[2]Labour!$D$16</definedName>
    <definedName name="L_Mazdoor">[2]Labour!$D$17</definedName>
    <definedName name="L_Mazdoor_Semi">[2]Labour!$D$18</definedName>
    <definedName name="L_Mazdoor_Skilled">[2]Labour!$D$19</definedName>
    <definedName name="L_Painter_1stClass">[2]Labour!$D$20</definedName>
    <definedName name="L_Plumber">[2]Labour!$D$21</definedName>
    <definedName name="L_Surveyor">[2]Labour!$D$22</definedName>
    <definedName name="M_ACPipe_100">[2]Material!$D$3</definedName>
    <definedName name="M_Aggregate_10">[2]Material!$D$17</definedName>
    <definedName name="M_Aggregate_20">[2]Material!$D$18</definedName>
    <definedName name="M_Aggregate_224_236m_WMM">[2]Material!$D$26</definedName>
    <definedName name="M_Aggregate_375mmMaximum_224_56mm">[2]Material!$D$4</definedName>
    <definedName name="M_Aggregate_40">[2]Material!$D$19</definedName>
    <definedName name="M_Aggregate_45_224m_WMM">[2]Material!$D$27</definedName>
    <definedName name="M_Aggregate_Crushable_GradeI">[2]Material!$D$20</definedName>
    <definedName name="M_Aggregate_GradeI_90_45mm">[2]Material!$D$23</definedName>
    <definedName name="M_Aggregate_GradeII_19mmNominal_10_5mm">[2]Material!$D$14</definedName>
    <definedName name="M_Aggregate_GradeII_19mmNominal_25_10mm">[2]Material!$D$15</definedName>
    <definedName name="M_Aggregate_GradeII_19mmNominal_5mm_below">[2]Material!$D$16</definedName>
    <definedName name="M_Aggregate_GradeII_63_45mm">[2]Material!$D$24</definedName>
    <definedName name="M_Aggregate_GradeIII_53_224mm">[2]Material!$D$25</definedName>
    <definedName name="M_AluminiumSheeting_15mm">[2]Material!$D$28</definedName>
    <definedName name="M_BindingMaterial">[2]Material!$D$37</definedName>
    <definedName name="M_BindingWire">[2]Material!$D$38</definedName>
    <definedName name="M_Bitumen_CRM">[2]Material!$D$39</definedName>
    <definedName name="M_Bitumen_NRM">[2]Material!$D$40</definedName>
    <definedName name="M_Bitumen_PM">[2]Material!$D$41</definedName>
    <definedName name="M_Bitumen_S65">[2]Material!$D$42</definedName>
    <definedName name="M_Bitumen_S90">[2]Material!$D$43</definedName>
    <definedName name="M_BitumenEmulsion_RS1">[2]Material!$D$44</definedName>
    <definedName name="M_BitumenEmulsion_SS1">[2]Material!$D$45</definedName>
    <definedName name="M_BitumenSealant">[2]Material!$D$46</definedName>
    <definedName name="M_Blasted_Rubble">[2]Material!$D$47</definedName>
    <definedName name="M_BlastingMaterial">[2]Material!$D$48</definedName>
    <definedName name="M_BondStone_400_150_150mm">[2]Material!$D$49</definedName>
    <definedName name="M_Brick_1stClass">[2]Material!$D$50</definedName>
    <definedName name="M_Cement">[2]Material!$D$51</definedName>
    <definedName name="M_CementPrimer">[2]Material!$D$52</definedName>
    <definedName name="M_ChlorpreneElastomer_OR_ClosedCellFoamSealingElement">[2]Material!$D$53</definedName>
    <definedName name="M_CompensationForEarthTakenFromPrivateLand">[2]Material!$D$54</definedName>
    <definedName name="M_CompressibleFibreBoard">[2]Material!$D$55</definedName>
    <definedName name="M_CopperPlate">[2]Material!$D$56</definedName>
    <definedName name="M_CorrosionResistantStructuralSteelGrating">[2]Material!$D$58</definedName>
    <definedName name="M_CreditForExcavatedRock">[2]Material!$D$59</definedName>
    <definedName name="M_CrowBars_40mm">[2]Material!$D$60</definedName>
    <definedName name="M_CrushedSand_OR_Grit">[2]Material!$D$61</definedName>
    <definedName name="M_CrushedStoneAggregate_265_75">[2]Material!$D$63</definedName>
    <definedName name="M_CrushedStoneChipping_132">[2]Material!$D$64</definedName>
    <definedName name="M_CrushedStoneChipping_67mm_100Passing_112mm">[2]Material!$D$65</definedName>
    <definedName name="M_CrushedStoneChipping_67mm_100Passing_95mm">[2]Material!$D$66</definedName>
    <definedName name="M_CrushedStoneChipping_95">[2]Material!$D$67</definedName>
    <definedName name="M_CrushedStoneCoarseAggregatePassing_53mm">[2]Material!$D$68</definedName>
    <definedName name="M_CuringCompound">[2]Material!$D$69</definedName>
    <definedName name="M_DebondingStrips">[2]Material!$D$70</definedName>
    <definedName name="M_ElastomericBearingAssembly">[2]Material!$D$73</definedName>
    <definedName name="M_ElectricDetonator">[2]Material!$D$74</definedName>
    <definedName name="M_EpoxyPaint">[2]Material!$D$75</definedName>
    <definedName name="M_FarmyardManure">[2]Material!$D$77</definedName>
    <definedName name="M_FilterMedia">[2]Material!$D$79</definedName>
    <definedName name="M_FineAggregate_CrushedSand">[2]Material!$D$80</definedName>
    <definedName name="M_GalvanisedAngle">[2]Material!$D$81</definedName>
    <definedName name="M_Gelatine_80">[2]Material!$D$83</definedName>
    <definedName name="M_GIPipe_100mm">[2]Material!$D$84</definedName>
    <definedName name="M_GIPipe_50mm">[2]Material!$D$85</definedName>
    <definedName name="M_GranularMaterial">[2]Material!$D$88</definedName>
    <definedName name="M_HandBrokenMetal_40mm">[2]Material!$D$89</definedName>
    <definedName name="M_InterlockingBlocks_60mm">[3]Material!$D$91</definedName>
    <definedName name="M_InterlockingBlocks_80mm">[2]Material!$D$92</definedName>
    <definedName name="M_JointFillerBoard">[2]Material!$D$93</definedName>
    <definedName name="M_JuteNetting_OpenWeave_25mm">[2]Material!$D$94</definedName>
    <definedName name="M_JuteRope_12mm">[2]Material!$D$95</definedName>
    <definedName name="M_KeyAggregatesPassing_224mm">[2]Material!$D$96</definedName>
    <definedName name="M_Lime">[2]Material!$D$97</definedName>
    <definedName name="M_MS_Sheet_15mm">[2]Material!$D$105</definedName>
    <definedName name="M_MS_Sheet_2mm">[2]Material!$D$106</definedName>
    <definedName name="M_MSClamps">[2]Material!$D$102</definedName>
    <definedName name="M_MSFlat_StructuralSteel">[2]Material!$D$103</definedName>
    <definedName name="M_MSSheetTube_47_47mm_12_SWG">[2]Material!$D$104</definedName>
    <definedName name="M_Nuts_Bolts_Rivets">[2]Material!$D$107</definedName>
    <definedName name="M_Paint_SyntheticEnamel">[2]Material!$D$108</definedName>
    <definedName name="M_Plasticizer">[2]Material!$D$109</definedName>
    <definedName name="M_PolytheneSheet_125">[2]Material!$D$110</definedName>
    <definedName name="M_PolytheneSheething">[2]Material!$D$111</definedName>
    <definedName name="M_QuarriedStone_150_200mm">[2]Material!$D$112</definedName>
    <definedName name="M_RCCPipeNP3_1000mm">[2]Material!$D$114</definedName>
    <definedName name="M_RCCPipeNP3_1200mm">[2]Material!$D$113</definedName>
    <definedName name="M_RCCPipeNP3_500mm">[2]Material!$D$117</definedName>
    <definedName name="M_RCCPipeNP3_750mm">[2]Material!$D$115</definedName>
    <definedName name="M_RCCPipeNP4_1000mm">[2]Material!$D$119</definedName>
    <definedName name="M_RCCPipeNP4_1200mm">[2]Material!$D$118</definedName>
    <definedName name="M_RCCPipeNP4_500mm">[2]Material!#REF!</definedName>
    <definedName name="M_RCCPipeNP4_750mm">[2]Material!$D$120</definedName>
    <definedName name="M_Sand_Coarse">[2]Material!$D$125</definedName>
    <definedName name="M_Sand_Fine">[2]Material!$D$126</definedName>
    <definedName name="M_Seeds">[2]Material!$D$127</definedName>
    <definedName name="M_SteelPipe_500mm">[2]Material!$D$128</definedName>
    <definedName name="M_SteelReinforcement_HYSDBars">[2]Material!$D$129</definedName>
    <definedName name="M_SteelReinforcement_MSRoundBars">[2]Material!$D$130</definedName>
    <definedName name="M_SteelReinforcement_TMTBars">[2]Material!$D$131</definedName>
    <definedName name="M_StoneChips_12mm">[2]Material!$D$133</definedName>
    <definedName name="M_StoneCrushedAggregate_112_009mm">[2]Material!$D$135</definedName>
    <definedName name="M_StoneForCoarseRubbleMasonry_1stSort">[2]Material!$D$136</definedName>
    <definedName name="M_StoneForCoarseRubbleMasonry_2ndSort">[2]Material!$D$137</definedName>
    <definedName name="M_StoneForRandomRubbleMasonry">[2]Material!$D$138</definedName>
    <definedName name="M_StoneScreening_TypeA_132mm_Grade1">[2]Material!$D$140</definedName>
    <definedName name="M_StoneScreening_TypeB_112mm_Grade2">[2]Material!$D$142</definedName>
    <definedName name="M_StoneScreening_TypeB_112mm_Grade3">[2]Material!$D$143</definedName>
    <definedName name="M_StoneSpalls">[1]Material!$D$144</definedName>
    <definedName name="M_Water">[2]Material!$D$146</definedName>
    <definedName name="M_WellGradedMateralForSubbase_GradeI_236mm_below">[2]Material!$D$154</definedName>
    <definedName name="M_WellGradedMateralForSubbase_GradeI_53_95mm">[2]Material!$D$155</definedName>
    <definedName name="M_WellGradedMateralForSubbase_GradeI_95_236mm">[2]Material!$D$156</definedName>
    <definedName name="M_WellGradedMateralForSubbase_GradeII_236mm_below">[2]Material!$D$157</definedName>
    <definedName name="M_WellGradedMateralForSubbase_GradeII_265_95mm">[2]Material!$D$158</definedName>
    <definedName name="M_WellGradedMateralForSubbase_GradeII_95_236mm">[2]Material!$D$159</definedName>
    <definedName name="M_WoodenSleepers">[2]Material!$D$163</definedName>
    <definedName name="PM_AirCompressor_210cfm">'[4]Plant &amp;  Machinery'!$G$4</definedName>
    <definedName name="PM_BatchMixHMP_46_60THP">'[2]Plant &amp;  Machinery'!$G$5</definedName>
    <definedName name="PM_BatchTypeHMP_30_40">'[4]Plant &amp;  Machinery'!$G$6</definedName>
    <definedName name="PM_BitumenBoilerOilFired_1000">'[2]Plant &amp;  Machinery'!$G$9</definedName>
    <definedName name="PM_BitumenBoilerOilFired_200">'[2]Plant &amp;  Machinery'!$G$8</definedName>
    <definedName name="PM_BitumenEmulsionPressureDistributor">'[4]Plant &amp;  Machinery'!$G$10</definedName>
    <definedName name="PM_ConcreteMixer">'[2]Plant &amp;  Machinery'!$G$11</definedName>
    <definedName name="PM_Crane">'[2]Plant &amp;  Machinery'!$G$12</definedName>
    <definedName name="PM_Dozer_D50">'[2]Plant &amp;  Machinery'!$G$13</definedName>
    <definedName name="PM_ElectricGeneratorSet_125">'[4]Plant &amp;  Machinery'!$G$15</definedName>
    <definedName name="PM_FrontEndLoader_1cum">'[4]Plant &amp;  Machinery'!$G$17</definedName>
    <definedName name="PM_HydraulicBroom">'[4]Plant &amp;  Machinery'!$G$19</definedName>
    <definedName name="PM_HydraulicExcavator_09cum">'[2]Plant &amp;  Machinery'!$G$20</definedName>
    <definedName name="PM_HydraulicSelfPropelledChipSpreader">'[2]Plant &amp;  Machinery'!$G$21</definedName>
    <definedName name="PM_JointCuttingMachine">'[2]Plant &amp;  Machinery'!$G$23</definedName>
    <definedName name="PM_Mixall_6_10t">'[2]Plant &amp;  Machinery'!$G$24</definedName>
    <definedName name="PM_MotorGrader">'[2]Plant &amp;  Machinery'!$G$25</definedName>
    <definedName name="PM_NeedleVibrator">'[2]Plant &amp;  Machinery'!$G$27</definedName>
    <definedName name="PM_PaverFinisher">'[4]Plant &amp;  Machinery'!$G$28</definedName>
    <definedName name="PM_PlateCompactor">'[2]Plant &amp;  Machinery'!$G$29</definedName>
    <definedName name="PM_PlateVibrator">'[2]Plant &amp;  Machinery'!$G$30</definedName>
    <definedName name="PM_ScreedVibrator">'[2]Plant &amp;  Machinery'!$G$31</definedName>
    <definedName name="PM_ThreeWheeled_80_100kN_StaticRoller">'[2]Plant &amp;  Machinery'!$G$34</definedName>
    <definedName name="PM_Tipper_55">'[2]Plant &amp;  Machinery'!$G$45</definedName>
    <definedName name="PM_Tractor_Ripper">'[2]Plant &amp;  Machinery'!$G$47</definedName>
    <definedName name="PM_Tractor_Rotavator">'[2]Plant &amp;  Machinery'!$G$49</definedName>
    <definedName name="PM_Tractor_Trolley">'[2]Plant &amp;  Machinery'!$G$48</definedName>
    <definedName name="PM_Truck">'[2]Plant &amp;  Machinery'!$G$50</definedName>
    <definedName name="PM_VibratoryRoller_80_100kN">'[2]Plant &amp;  Machinery'!$G$51</definedName>
    <definedName name="PM_WaterTanker_6kl">'[2]Plant &amp;  Machinery'!$G$53</definedName>
    <definedName name="PM_WetMixPlant_or_PugMill">'[2]Plant &amp;  Machinery'!$G$54</definedName>
  </definedNames>
  <calcPr calcId="124519"/>
</workbook>
</file>

<file path=xl/calcChain.xml><?xml version="1.0" encoding="utf-8"?>
<calcChain xmlns="http://schemas.openxmlformats.org/spreadsheetml/2006/main">
  <c r="H159" i="1" l="1"/>
  <c r="H160" i="1"/>
  <c r="H161"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58"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8" i="1"/>
  <c r="H197" i="1" l="1"/>
  <c r="H105" i="1"/>
  <c r="H107" i="1" l="1"/>
  <c r="H157" i="1" s="1"/>
  <c r="H106" i="1"/>
</calcChain>
</file>

<file path=xl/sharedStrings.xml><?xml version="1.0" encoding="utf-8"?>
<sst xmlns="http://schemas.openxmlformats.org/spreadsheetml/2006/main" count="516" uniqueCount="240">
  <si>
    <t>DRAFT SCHEDULE OF QUANTITY.</t>
  </si>
  <si>
    <t>Sr. No.</t>
  </si>
  <si>
    <t>Description of items.</t>
  </si>
  <si>
    <t>Qty.</t>
  </si>
  <si>
    <t xml:space="preserve">Rates </t>
  </si>
  <si>
    <t>Unit</t>
  </si>
  <si>
    <t>Amount</t>
  </si>
  <si>
    <t>In Figure</t>
  </si>
  <si>
    <t>In words</t>
  </si>
  <si>
    <t>Excavation in foundation trenches etc. earth work in all classification of soil such as pick work, jumper work, blasting work, pick jumper work , pick jumper blasting work, blasting work in soft and hard rock, saturated soil, any other mixed variety of soil in dry or saturated conditions up to any depth and lifts up to any height, de-watering, including/ chiseling/ wedging out rocks where blasting is prohibited, de-watering including pumping or bailing out water where required and removal of slush which may arise during the execution including stacking the serviceable and unserviceable material separately as directed. Then returning the stacked soil in 15 cm (Fifteen centimeter) layer when required in to plinths and side of foundation etcetra consolidating each deposited layer by ramming and watering and then desposing of all surplus unserviceable/excavated earth with in all leads and lifts and carriage of material tools, machinary  as per direction of Engineer-In-Charge with in all leads and lifts and other incidentals.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</si>
  <si>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Cubic Meter</t>
  </si>
  <si>
    <t>Per Cubic Meters</t>
  </si>
  <si>
    <t>Providing form work with steel plates 3.15 mm (Three point fiftteen milimetres) thick welded with angle iron in frames, 30x30x5mm (Thirty into Thirty into five milimetres) so as to give a fair finish including centering, shuttering, strutting and propping etcetra with wooden battens and ballies upto any height of propping and centering below supporting floor to ceiling and removal of the same for insitu reinforced concrete and plain concrete work as per HP.PWD Specification clause 8.1.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</si>
  <si>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Foundation footing basis of columns etcetra and mass concrete.</t>
  </si>
  <si>
    <t>Square Metre</t>
  </si>
  <si>
    <t>Per Square Metre</t>
  </si>
  <si>
    <t>Flat surfaces such as soffits of suspended floor, roofs, landing and the like floor etc. up to any thickness.</t>
  </si>
  <si>
    <t>Square Meter</t>
  </si>
  <si>
    <t>Per Square Meter</t>
  </si>
  <si>
    <t>Columns pillar, post and struts, square, rectangular or polygonal in plan.</t>
  </si>
  <si>
    <t>Stair case with sloping or steped soffit excluding landing.</t>
  </si>
  <si>
    <r>
      <t xml:space="preserve">Beams Cantilever girders and lintels, sides and soffits of beams, beams haunchings, cantilevers, bressumers and lintels upto any in depth in all heights from floor..                                                                  </t>
    </r>
    <r>
      <rPr>
        <b/>
        <sz val="13"/>
        <rFont val="Times New Roman"/>
        <family val="1"/>
      </rPr>
      <t xml:space="preserve"> </t>
    </r>
  </si>
  <si>
    <t>Edges of slabs and breaks in floors and walls upto any width.</t>
  </si>
  <si>
    <t xml:space="preserve"> Meter</t>
  </si>
  <si>
    <t>Per Runing Meter</t>
  </si>
  <si>
    <t>Providing and laying cement concrete 1:4:8(One cement: Four sand: Eight graded crushed stone aggregate 40mm(forty millimeters nominal size with cement contants not less than 170kg/per cum (One hundred seventy kilogram) per cubic meter mechanically mixed and curing complete, excluding cost of form work in foundation and plinth as per HP.PWD Specification clause 9.3.1. including carriage of materials, tools and machinery  with in all leads  lifts and other incidentals as per direction of Engineer-in-Charge. The rate includes, octroi,   Malkhana , Toll tax ,  Goods Service Tax, building and other construction worker, welfare cess royalty or any other tax, leavy or cess in respect of input for or output by this contract shall be payable by the contractor and Government shall not entertain any claim whatsoever in this respect of the same.</t>
  </si>
  <si>
    <t>Per Cubic Meter</t>
  </si>
  <si>
    <t>Providing and laying cement concrete work mechanically mixed / vibrator Grade M - 25 (M-Twenty five)  stone crushed aggregate 20 mm (Twenty) nominal size and cement contents not less then 400 kg (Four hundred kilogram per cubic metre) and curing complete excluding cost of form work and reinforcement for reinforced concrete work upto all floor level and  upto any height.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</si>
  <si>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Foundation footing bases of columns and the like &amp; mass concrete.</t>
  </si>
  <si>
    <t xml:space="preserve">Cubic metre </t>
  </si>
  <si>
    <t>Stone soling under floor tightly hand packed as per HP.PWD Specification clause 11.1.4.1.8.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</si>
  <si>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Providing and fixing anodised aluminium work for door, window, ventilators and partitions with extruded built up standard tubular and other sections of approved make conforming to IS 733 and IS 1285 anodised transparent or dyed to required shade according to IS 1868. (Minimum anodic coating of grade AC 15) fixed with rawlplugs and screws or with fixing clips, or with expansion hold fastners including necessary filling up of gaps at junctions, at top, bottom and sides with required PVC/neoprene felt etc. Aluminium sections shall be smooth, rustfree, straight, mitred and jointed mechanically where ever required including cleast angle, aluminium, snap beading for  lazinge/panelling C.P. brass/stainless steel screws. All complete as per architectural drawings and the directions of Engineer-In-Charge. including carriage of materials in all leads and lifts as directed by the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</si>
  <si>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For doors windows and ventilatiors and glazed partitions frames.</t>
  </si>
  <si>
    <t>KG</t>
  </si>
  <si>
    <t>Per Kilograme</t>
  </si>
  <si>
    <t>For shutters of doors windows &amp; ventilators including providing and fixing hinges/ pivots and making provisions for fixing of fittings where ever required including the cost of PVC/neoprene gaskets as required (fittings and glazing/panelling shall be paid for separately)</t>
  </si>
  <si>
    <t xml:space="preserve">Providing and fixing glazing in aluminium door, window , ventelator, shutter and partitions etcetra with PVC / neoprene gasket etcetra complete. As per the architectural drawing and the direction of Engineer-in-Chief (Cost of aluminum snap beading shall be paid in separately back item).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</si>
  <si>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Glazing with glass panes of 5.50mm(Five point fifty milimetre)  thicknessof Modi or its equivelent  (weight not less than 13.75 kg/ sqm. (Thirteen point seventy five kilograme per square metre) </t>
  </si>
  <si>
    <t xml:space="preserve">Providing and fixing aluminium anodised grill powder coated pattern to existing window / ventilatior with 80mmx80mm (eighty into Eighty milimetre) panels holes with 25x8mm (Twenty five into Eight milimetre) thick aluminium flat in windows and ventilators including fixing with aluminium screws or bolts and nuts complete in alluminium channels base frames (Aluminium channels base frames to be measured and paid for separately).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</si>
  <si>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Nos</t>
  </si>
  <si>
    <t>Each</t>
  </si>
  <si>
    <t>Providing Tor steel Fe-500D SAIL TISCO reinforcement for Reinforced Cement Concrete work including bending, binding and placing in position complete in all heights including cost of binding wires completed and other incidentals due for its completion for all floors level.as per HP.PWD Specification clause 2.28.2. including carriage of materials , tools machinery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</si>
  <si>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  Kilogram.</t>
  </si>
  <si>
    <t xml:space="preserve">  Per Kilogram.</t>
  </si>
  <si>
    <t xml:space="preserve">Providing and fixing aluminium tower bolts (berrel type) anodized trans parent or dyed to required shade and colour with screws etc. complete.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</si>
  <si>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250 x 10 mm (Two hundred fifty into ten  millimeter) </t>
  </si>
  <si>
    <t xml:space="preserve">200 x 10 mm (Two hundred into ten  millimeter) </t>
  </si>
  <si>
    <t xml:space="preserve">Providing and fixing aluminium fitting powder coated in walnut shade handles anodized transparent or dyed to required shade and coloure with necessary screws etcetra complete.  .  including carriage of materials ,within all leads lifts and other incidentals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</si>
  <si>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125 mm (One hundred twenty five milimeter)</t>
  </si>
  <si>
    <t>Nos.</t>
  </si>
  <si>
    <t>100 mm (One hundred milimeter)</t>
  </si>
  <si>
    <t xml:space="preserve">Providing and fixing bright finished hard drawn hooks and eyes. 300 mm (Three hundred  milimetere).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</si>
  <si>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double  action Hydraulic floor spring of approved brand  and manufacture (Conforming  to IS 6315) for aluminum door including cost  of cutting floors  as required embedding in floors and  cover plates etc, complete as per HP.PWD Specification clause 12.  including carriage of materials , within all leads and lifts and other incidentals as per direction of Engineer-in-Charge. The rate includes octori, royality, malkhana, toll tax, Goods Service Tax, building and other constrcution worker, welfare cess royalty or any other tax, levy or cess in respect of input for or output by this contract shall be payable by the contractor and Government shall not entertain any claim whatsoever in this respect of the same.   </t>
  </si>
  <si>
    <t xml:space="preserve">Kota stone slab flooring 20 mm (twenty milimeter) thick  minimum 55 x 55 cm (Fifty five into fifty five centemetre) size having one shade only in combination with  baroda green marble Jaisalmer yellow  marble and white marble band base of cement mortor 1:4 (One cement :Four sand) laid over and jointed with grey cement slurry mixed with pigment to match the shade of the slab. including rubbing and polishing complete 25 mm (Twenty five milimetre) thick including carriage of materials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</si>
  <si>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Per Square Meter </t>
  </si>
  <si>
    <t>100mm (One hundred milimeter) dia pipes.</t>
  </si>
  <si>
    <t>Running Metre</t>
  </si>
  <si>
    <t>Per Running Metre</t>
  </si>
  <si>
    <t xml:space="preserve">Providing and fixing on wall face PVC / SUPREME / FINOLEX / AKG / KISHAN / SFMC  D-plast rain water pipes of working pressure not less than 4.5 kg/sqm (four point five kilogram per square meter)  including filling the joints with approved adhesive complete.  including carriage of material  within all leads and lifts and other incidentals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</si>
  <si>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and fixing 100 mm (One hundred milimeter) diametre for C.I. pipe dia M.S holder bat clamps of approved design to C.I. or S.C.I pipes embeded in and including cement concrete blocks 10 x10x10 cm (Ten into Ten into Ten centemeter) of 1:2:4:mix (One cement Two sand Four stone graded crushed stone aggregate 20 mm (Twenty milimeteer) nominal size) and cost of cutting holes and making good the wall etc.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</si>
  <si>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 xml:space="preserve">Providing and fixing on wall faces PVC / SUPREME / FINOLEX / AKG / KISHAN / SFMC  D-plast accessories for rain water pipes including filling the joints with approved adhesive complete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</si>
  <si>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PVC Plain bend 100mm dia (One Hundred milimeter)</t>
  </si>
  <si>
    <t>Per Runing Metre</t>
  </si>
  <si>
    <t>In Trusses and trussed purlins in building .</t>
  </si>
  <si>
    <t xml:space="preserve">  Quintal.</t>
  </si>
  <si>
    <t>Per Quintal</t>
  </si>
  <si>
    <t>In gratings framed guard bars, ladders, railling, brackets and similar works.</t>
  </si>
  <si>
    <t>Quintals</t>
  </si>
  <si>
    <t>Steel work welded in built up sections, trusses and framed work, including cutting ,hoisting ,fixing in position and applying a priming coat of red lead paint as per HP.PWD specification clause 15.2.1.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</si>
  <si>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Square  Meter</t>
  </si>
  <si>
    <t>Cement plaster skirting (upto 30cm height) with cement morter 1:3 (One cement: Three sand) finished with a floating coat of neat cement including rounding of junction with floor. 15 mm  (Fifteen milimeter)  thick.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</si>
  <si>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15mm(Fifteen milimetres) cement plaster in single coat in cement mortar 1:6 (One cement :six sand)  on the rough side of brick/ concrete/ stone walls for interior plastering upto any heights in all floor level including arrises, internal rounded angles, chamfers and / or rounded angles not exceeding 80mm (Eighty milimetres) in girth and finishing even and smooth as per HP.PWD Specification. including carriage of materials ,within all leads lifts and other incidentals as per direction of Engineer-in-Charge.The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</si>
  <si>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Per Square  Meter</t>
  </si>
  <si>
    <t>Applying Birla white wall care putty of approved brand over plaster surface after thoroughly brushing the surface free from mortar drops, dust, loose materials and other foreign matters sand papered smooth to give final matt finish to the surface complete. as per HP.PWD Specification.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</si>
  <si>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15mm (Fifteen milimetre) cement plaster in single coat on fair side of brick / concrete / stone walls for interior plastering upto all floor level in any height including arrises,internal rounded  ngles,chamfers and/or rounded angles not exceeding 80mm (Eighty milimtere)  in girth and finished even and smooth. Cement Mortar 1:6 (One cement : Six Sand).  as per HP.PWD Specification clause 17 &amp; 4.4.1.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</si>
  <si>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Distempering (two coats) with oil bound washable distemper of approved brand and manufacture and of required shade on undecorated wall surfaces to give an even shade over and including a priming coat with distemper primer of approved brand and manufacture after thoroughly brushing the surface free from mortar droppings and other foreign matter and also including preparing the surface even and sand papered smooth. Priming coat with distemper primer.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</si>
  <si>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Finishing wall with weather proof exterior grade emulsion of approved design (Apex ultima ) or its equivalent on undecorated wall surfaces (two coats) to give an even shade and final finish after thoroughly cleaning  the surface to remove all dirt, dust and other foreign matter etc including sand paper smooth complete.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</si>
  <si>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Providing and laying granite stone clading 12 mm (Twelve milimetre) on RCC surface siade  / on Arch masounary walls etc. on  12mm (Twelve milimeter) thickness base of cement mortar 1:3(One cement: Three sand) laid over and jointed with cement slurry mixed  i/c sacaffolding etc. complete.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</si>
  <si>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plinth protection 50 mm ( Fifty Millimeter) thick in cement concrete 1:3:6( One cement : Three Sand : Six graded stone aggregated 20 mm nominal size) ( Twenty millimeter)as per HP.PWD Specification.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</si>
  <si>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under layer for plinth protection of 75mm (Seventy five millimetre) thick (Unconsolidated ) bed of dry brick/stone aggregate 40mm (Forty millimetre) nominal size well rammed and consolidated and grouted with sand including preparation of  ground  as per HP.PWD Specification.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</si>
  <si>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Constructing Course rubble hammer dressed 'U' shape open surface drain with side wall. 15x22 cm(Fifteen into twenty two centemeter)  in cement mortar 1:6 (One Cement : Six Sand) and inside plastring with cement plaster 1:3 (One Cement:Three Sand) including earth work and laying 10 cm (Ten centemeter) cement concrete in 1:5:10 (One Cement : Five Sand : Ten graded stone aggregate) of 40 mm (Forty milimeter) nominal size) and 7.5 cm (Seven oint five centemeter) cement concrete 1:2:4 (One Cement : Two Sand : Four Graded stone aggregate of 20 mm (Twenty milimeter) nominal size) and finished with a floating coat of neat cement complete as per standard design.as per HP.PWD Specification clause 19.2.1.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</si>
  <si>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Running Meter</t>
  </si>
  <si>
    <t>Tonne</t>
  </si>
  <si>
    <t>Per Tonne</t>
  </si>
  <si>
    <t xml:space="preserve">Providing and laying cement water proofing treatment with Dr. fixit - fast flek or quivalent 6-7 sqm/Kg (six -seven square metre / Kilogram) with two componant polymer modified comentitions coating coating consisting of commentitions powder and polymer liquid in two coats for first coat -clean and satuate surface and then applying a coat &amp; Dr. Fixit and the same process shall  be extended upto 300 mm (Three hundred milimetre) vertically the second coat shall be applied in opposite direction after four to six hours of application of firstly coat tthan sprinkle sand on top surface of applied Dr. fixit then apply cement mortar 1:4 (one cement : four sand) and admixed with 200 ml (Two hundred mililiters) of pidiproof L.W @ 200 ml (Two hundred Mililiters) per 50 Kg (Fifty kilograme) bag complete as per architect drawing including entire carriage of material with in all lead and lifts and other incidentals.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</si>
  <si>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TOTAL</t>
  </si>
  <si>
    <t>W.S &amp; S.I</t>
  </si>
  <si>
    <t>Rmt</t>
  </si>
  <si>
    <t>Per Running Meter</t>
  </si>
  <si>
    <t>15 mm nominal bore (Fifteen milimetres) diametre.</t>
  </si>
  <si>
    <t>Providing and fixing to wall , ceiling and floor galvanised mild steel tubes B.S.T/ JINDAL (HISAR)/ TATA STEEL TUBE LTD /PRAKASH SURYA (Medium grade)tube fittings and clamps including making good the wall, ceiling and floor. including entire  carriage of materials ,within all leads lifts and other incidentals as per direction of Engineer-in-Charge. 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</si>
  <si>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Meter</t>
  </si>
  <si>
    <t>Providing and fixing PVC Water storage tank of ISI 12701 marked G.I. Inlet and outlet connection ,15mm (Fifteen  millimetre) nominal bore ball valve and mosquito proof PVC cover with locking arrangement including hoisting up to all heights above ground level  1000 ( one thousnad)  litres net capacity tank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</si>
  <si>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high pressure  PVC spigot and socket waste and ventilating pipes FINOLEX including fixing with approved adhesive etc.  complete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</si>
  <si>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110 mm (One hundred ten milimetre) dia</t>
  </si>
  <si>
    <t>Providing and fixing PVC floor trap FINOLEX of  self cleaning design including fixing with  approved adhesive etc. complete . including cost of cutting making good in  the walls and floors complete .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</si>
  <si>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 xml:space="preserve"> 110mmx90mm (One hundred ten into Ninety milimetre)  dia</t>
  </si>
  <si>
    <t>Each.</t>
  </si>
  <si>
    <t>Providing  and fixing PVC FINOLEX Single equal branch with oval access door,insertion rubber washer 3 mm (Three milimetre) thick boltsand nuts  including fixing with approved adhesive complete.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</si>
  <si>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110 mm dia (One hundred ten milimetre)</t>
  </si>
  <si>
    <t>Providing  and fixing PVC FINOLEX  Door bend with oval access door,insertion rubber washer 3 mm (three milimetre) thick bolts and nuts  including fixing with approved adhesive complete.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</si>
  <si>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Providing and fixing PVC 110 mm  (One hundred ten) millimetrer) dia . single equal branch plain  bolts and nuts complete. including fixing with approved adhesive etcetra.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</si>
  <si>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PVC collars of FINOLEX. including fixing with approved adhesive etcetra. complete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</si>
  <si>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Providing  and fixing PVC D-Plast plain bend  including fixing with approved adhesive complete.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</si>
  <si>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 xml:space="preserve">Providing and fixing PVC FINOLEX Double equal branch of required degree D-plast with oval access door insertion rubber washer 3mm  (Three millimetre)  thick bolts and nuts ISI marked , including fixing with approved adhesive etc. complete .   110 mm( One hundred ten millimetre)  nominal size.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</si>
  <si>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PVC FINOLEX plain Double equal branch ISI marked, including fixing with approved adhesive etc. complete .   110 mm( One hundred ten millimetre)  nominal size.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</si>
  <si>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110 mm (One hundred ten millimeter) dia.</t>
  </si>
  <si>
    <t>Providing and fixing PVC FINOLEX clamps ISI marked of approved design with steel screws and rawal plugs etc. complete. including carriage of materials , within all leads and lifts as per direction of Engineer-in-Charge.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</si>
  <si>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vitreous China wash down, water closet  PARRYWARE/ CERA/ HINDWARE /NEYCER / SANITARYWARE  (European type. W.C. pan) with integral 'P' or 'S' trap including jointing the trap with soil pipe in cement mortar 1:1(One cement : One sand) (Seat and over to be measured and paid for separately)Anglo Indian pan No.20012.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</si>
  <si>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Providing and fixing plastic seat of PARRYWARE/ CERA/ HINDWARE /NEYCER / SANITARYWARE  (solied/holw type) and cover for wash down water closet with C.P. brass hings and rubber buflers solid type white plastic seat and cover . including carriage of materials within all leads lifts and other incidentals  as per direction of Engineer-in-Charge. The rate includes, octroi,   Malkhana , Toll tax ,  Goods Service Tax, building and other constrcution worker, welfare cess royalty or any other tax, leay or cess in respect of input for or output by this contract shall be payable by the contractor and Government shall not entertain any claim whatsoever in this respect of the same.</t>
  </si>
  <si>
    <t>Providing and fixing in position brass mosquito proof coupling of IS marked make approved by bureau of Indian standard for over flow pipe of 25mm (Twenty five milimetre)  nominal dia (over flow pipe to be measured and paid for separately).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</si>
  <si>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vitreous China padedstal for wash basin complete recessed at the back for the reception of pipes and fittings .  ORIENT/ / PARRYWARE / CERA / HINDWARE / NEYCER / SANITARYWARE.   including carriage of materials within all leads lifts and other incidentals  as per direction of Engineer-in-Charge.The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</si>
  <si>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32mm (Thiry two millimetre) dia C.P. brass waste  for wash basin or sink.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</si>
  <si>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No.</t>
  </si>
  <si>
    <t>Providing and fixing M.I. Union UNIK/ KS/ AMCO / AVR / NVR /RR /SUW for wash basin or sink :-32 mm dia (Thirty two millimeter ).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</si>
  <si>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600 X 450mm (Six hundred into Four hundred fifty millimetre)  bevelled  edge mirror of ATUL/MODI GUARD / GOLDEN FISH of superior glass mouonted plastic sheet plastic plug with C.P brass screws and washers.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</si>
  <si>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C.P. Brass Towel rail complete KIGSTON / PARKO / TECHNO / JAL JAQUR/GEM / ESS / SEIKO with C.P. Brass screws:-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</si>
  <si>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600 mm x 20 mm (Six hundred into twenty millimeter)</t>
  </si>
  <si>
    <t>Providing and fixing C.P. grating round of approved quality  and colour 100 mm (One hundred milimetre)  nominal dia.  including entire carriage of materials within all leads lifts and other incidentals  as per direction of Engineer-in-Charge. 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</si>
  <si>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 xml:space="preserve">Providing and fixing PTMT liquid soap container of approved quality and colour with steel screws and rawal plugs etc.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</si>
  <si>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and fixing Chromium plated brass soap dish of KIGSTON / PARKO/ TECHNO / JAL JAQUR/GEM / ESS / SEIKO with C.P. brass brackets fixed to wooden cleats  with C.P. brass screws.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</si>
  <si>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 xml:space="preserve">Providing and fixing PTMT toilet paper holder of approved quality and colour with steel screws and rawal plugs etc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</si>
  <si>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and fixing PTMT jet spray of superior quality and colour with one metre tube.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</si>
  <si>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C.P.brass bib tap with capston head of KIGSTON / PARKO / TECHNO / JAL JAQUR/GEM / ESS / SEIKO (superior and heavy type)  15mm (Fifteen millimetre)  dia.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</si>
  <si>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C.P. brass pillar tap with capston head of KIGSTON / PARKO / TECHNO / JAL JAQUR/GEM / ESS / SEIKO with capastan head 15mm (Fifteen millimetre) dia metre.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</si>
  <si>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 xml:space="preserve">Providing and fixing  C.P Brass angle valve 15 mm (Fifteen millimeter).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</si>
  <si>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C.P. stop cocks 15mm dia.  (Fifteen milimetre)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</si>
  <si>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and fixing brass full way valve with wheel  15mm  (Fiftten millimetre)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</si>
  <si>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brass ball valve (horizontal plunger type) KIGSTON / PARKO / TECHNO / JAL JAQUR/GEM / ESS / SEIKO.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</si>
  <si>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 xml:space="preserve"> 15 mm (Fifteen milimetre)  nominal bore</t>
  </si>
  <si>
    <t xml:space="preserve">Providing and laying (to level or slopes) and underground C.I. Inspection chamber and bends with common burnt clay building bricks in cement mortar 1:5 (One cement : Five sand ) C.I. Cover with frame (light duty ) 355mm x 610mm (Three hundred fifty five into Six hundred ten milimetre)internal dimensions total weight of cover with frame to be not less than 38kg (Thirty eight kilogram) (weight of cover 23 kg.  (Twenty three kilogram)and weight of frame15kg  (Fifteen kilogram)) R..C.C top slab with 1:2:4 mix (One cement: Two sand : Four graded stone aggregate 20mm  (Twenty milimetre) nominal size ) foundation concrete 1:5:10 ( One cement : Five sand : Ten graded stone aggregate 40mm (Forty milimetre) nominal size inside plaster 15mm (Fifty milimetre) thick with cement mortar 1:3 (one cement : Three sand) finished smooth with a floating coat of neat ement on walls and bed concrete etc. complete.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</si>
  <si>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Inside dimensions 455 mm x 610 mm x 450 mm (Four hundred fifty five into six hundred ten into four hundred fifty milimetre) deep single pipe line.</t>
  </si>
  <si>
    <t>Construction chamber 300mm x 300mmx500mm (Three hundred into Three hundred into five hundred millimeter)  inside size for stop cock with C.I. surface box 100mm x 100 mm x 75mm (One hundred into one hundred into seventy five )millimeter (inside) with hinged cover fixed in cement concrete slab 1:2:4 mix (one cement : two sand : Four graded crushed stone aggregate 20mm (Twenty )millmeter nominal size) 75mm (Seventy five millimeter)thick foundation concrete 1:5:10 ( one cement : Five sand : Ten grades crushed stone aggregate 40 mm (Forty )millimeter nominal size and inside plastering with cement mortar 1:3 (One cement :Three sand) finished with a floating coat of neat cement including curing and testing complete with 100 mm(One hundred millimeter)thick walls of brick masonry in cement mortar 1:5 (One cement: Five sand) including entire carriage of materials within all leads lifts and other incidentals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</si>
  <si>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Cubic Metre</t>
  </si>
  <si>
    <t>Vertical surfaces such as walls (any thickness) partitions and the like including attached pillasters buttresses, plinth and string courses and the like.</t>
  </si>
  <si>
    <t>Suspended Floor roofs, landing and shelves and their support balconies,beams,girders,bressumers and contilever upto all floor  level</t>
  </si>
  <si>
    <t>Wall (any thickness but not less than 0.1 m thickness)attached pilasters, buttresses, plinth and string courses etc. from top of foundation level upto all floor level.</t>
  </si>
  <si>
    <t>Cubic metre</t>
  </si>
  <si>
    <t>Per Cubic Metre</t>
  </si>
  <si>
    <t xml:space="preserve">Extra cost for providing and mixing polyester triangular synthetic fibres in specified ration 6-18mm length designed for melting point 240-260 degree centigrade and having specific gravity of 1.33-140 as per IS-456 amendment August 2007 &amp; IRC 44- 2008 @ 125 grams/50kg of cement bag in all types of CC, RCC, plastering and flooring work etc.including carriage of materials , within all leads and lifts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</si>
  <si>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Applying one coat of Acrylic primer (Spectrum or equivalent of Superior quality) on new concrete/masonry/plastred surfaces after and including preparing the surface by thoroughly brushing the surface free from mortar droppings and other foreign matters, sand papering the surface smooth complete. including carriage of materials in all leads and lifts as directed by the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</si>
  <si>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Metre</t>
  </si>
  <si>
    <t>Columns pillars posts and struts upto all floor level etc.</t>
  </si>
  <si>
    <t>Stair case (Except spiral staie cases) excluding landing including preparing the surface and finishing of nosing upto all floor level .</t>
  </si>
  <si>
    <t>Providing in RCC work smooth finishing of the exposed surface with cement mortar 1:3 (One cement : Three sand). including carriage of materials , tools machinery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</si>
  <si>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PVC coloured / white high density polyethylene / poly propylene 10 (Ten litres) capacity ( full flush) European standard control low level flushing cistern COMMANDER / CORAL/ CERA / HINDWARE / HINDUSTAN with fittings with a pair of brackets with fittings such as lead valve, syphon, 15mm (Fifteen milimetre)  nominal size PVC ball valve with polythene float, with push button, couplings for connections with inlet, outlet and over flow pipe, 40mm dia C.P. flush bend including cutting holes in walls and making good the same and connecting the flush bend with cistern and closet (overflow pipe to be measured and paid for separately). including entire carriage of materials within all leads lifts and other incidentals  as per direction of Engineer-in-Charge. 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</si>
  <si>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laying upto floor two level cement concrete 1:2:4 (One cement : Two Sand : Four graded stone aggregate 20mm (Twenty milimetre) nominal size and curing complete including form work in : Mouldings as in cornices, window sills etc. Exceeding 15cm. (Fifteen Centemetre) in girth. including carriage of materials , tools machinery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</si>
  <si>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laying cement concrete 1:2:4 (One cement : two sand : Four graded stone aggregate 20mm(Twenty milimeter)  nominal size) reinforced concrete chajjas not exceeding 10cm (Ten centemeter) . thickness upto floor two level including finishing the exposed surfaces with cement mortar 1:3 (One cement :  Three Sand) to give a smooth and even surface centring/form work and curing complete excluding the cost of reinforcement. including carriage of materials within all leads and lifts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</si>
  <si>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laying damp proof course 38mm (Thirty eight milimeter) thick with cement concrete 1:2:4 (One cement:Two sand: Four crusged stone aggregate) 12.5mm Twelve point five milimeter ) nominal size) and curing complete.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</si>
  <si>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Per Square Meters</t>
  </si>
  <si>
    <t>Applying a coat of hot bitumen (mexphalt 80/100 or equivalent) using 1.70 kg.(One point seventy kilogram) per square metre on damp proof course after cleaning the surface with a piece of cloth lightly soaked with kerosene oil. including carriage of materials , within all leads and lifts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</si>
  <si>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Random rubble masonary/polygonal rubble masonary (uncoursed/brought to courses) with hard stones of approved quality in foundation and plinth  including leveling up with  cement concrete  1:6 :12  (One Cement : six  sand : twelve graded crushed stone aggregate 40 mm ( Forty millimeter) nominal size at plinth level in  cement mortar 1:6 ( One cement : six sand )  as per HP.PWD Specification clause 11.1.1 &amp; 4.4.1.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</si>
  <si>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Brick work using common burnt clay building bricks insuper structure above plinth level inall  upto all floor any height in Cement Mortar 1:6 (One Cement Six Sand) Second Class Bricks.  as per HP.PWD Specification clause 10 &amp; 4.4.1.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</si>
  <si>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Half brick masonry in common burnt clay building bricks in Superstructure above plinth level up to all floor level up to any height (Second Class Bricks): in Cement mortar 1:4. (One Cement : Four Sand) as per HP.PWD Specification clause 10 &amp; 4.4.1.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</si>
  <si>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Providing and Fixing 12 mm (Twelve Milimeter)  thick prelaminated board both side bwp phenol bonded exterior/interior grade shutters withframe of 1st class deodar wood for cup board including nickel plated bright finished piano hinges - 12 mm (Twelve Milimeter)  thick frame.  including carriage of materials , within all leads and lifts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</si>
  <si>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19 mm (Ninteen millimetres) thick comerical board , water proof shutter, shelves etctra to cup board and cabinet work including piono and hard wood edging to exposed faces of board complete in all respect as per approved design and drawing. as per HP.PWD Specification clause 12.including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</si>
  <si>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19mm thick water proof commercial board in shelves/box for cup board with butt joints &amp; fixing with nails &amp; screws etc complete).  including carriage of materials within all leads and lifts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</si>
  <si>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and fixing square edges cover fillets (beading) 19mmx6mm (Nineteen into Six milimetere) section i/c mitring at junctions with wood screws and nails complete. 1st (First) class Indian teak wood.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</si>
  <si>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Providing and fixing 1.00mm thick coloured or plain lamination sheet (sunmica) on boards/ply wood sheets with approved adhesive and nails etc complete.   including carriage of materials in all leads and lifts as directed by the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</si>
  <si>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65x35mm special quality chromium plated brass cup board
lock with six leavers including necessary screws etc. complete (Indian make).  including carriage of materials in all leads and lifts as directed by the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</si>
  <si>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anodized aluminium sliding door bolt anodized colour and shade with bolts and nuts screws etc. complete.   including carriage of materials in all leads and lifts as directed by the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</si>
  <si>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300 x 16 mm. ( Three hundred into sixteen millimeter). </t>
  </si>
  <si>
    <t xml:space="preserve">250 x 16 mm. ( Two hundred fifty into sixteen millimeter). </t>
  </si>
  <si>
    <t xml:space="preserve">Kota stone slab 25 mm (Twenty five milimeter) thick minimum 55 x 55 cm (Fifty five into fifty five centemetre) size having one shade only incombination with baroda green marbal Jiasalmer yellow marble and white marble band tread and riser fiished with 180 cm (One hundred eighty centemetre) wide baroda green marble in middle portion with 10 cm (Ten centemetre ) wide baroda green marble band with semi round nosing in risers of steps,skirting dado and pillars laid on 12 mm (Twelve milimeter) average) thick cement mortar 1:3 (One cement :Three sand) and jointed with grey cement slurry mixed with pigment to match the shade of the slabs including rubbing and polishing complete.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</si>
  <si>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laying Duro stone vetrified tiles (300x300mmx8mm) ( Three hundred into three hundred into eight millimeter) in  rey/coloured of required shade in skirting risers of steps and dados on 12mm thick cement mortar 1:3 (One cement : Three sand) laid over and jointed with neat cement slurry finished with flush pointing in white cement mixed with pigment of required shade to match the shade of tiles complete.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</si>
  <si>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Cement concrete floring in 1:2:4 (One cement : Two Sand : Four crushed stone agreegate) 20 mm (Twenty milimeter) nominal size laid in one layer finished with a floating coat of neat cement 50mm (Fifty millimeter) thick.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</si>
  <si>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Providing and fixing 2mm (two milimeter)  thick PVC antistatic venyl Flooring plain or coloured, carbed or mosaic/metalled finish laid with approved adhesive on sub-floor (damp proofing treatment to be paid for separately).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</si>
  <si>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Extra for making moulded nosing in terrazzo including returned moulded ends and angles to mouldings.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</si>
  <si>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laying spartic ceremic tiles 5.5mm.(Five point five milimetre) thick in flooring (300 x300mm. Size (Three hundred into Three hundred milimetre)   grade -IV tiles of Orient Bell / NITCO of approved shade treads of steps laid on a bed of 12mm. (Twelve milimetre) thick cement mortar 1:3(One cement: Three sand) finished with flush pointing in white cement.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</si>
  <si>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White glazed tiles 6 mm(Six millimeter) thick in skirting risers of steps and dado 12 mm (Twelve millimeter)thick cement mortar 1:3 (One cement :Three sand) and jointed with cement slurry.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</si>
  <si>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on wall faces PVC (D-Plast) accessories for rain water pipes including filling the joints with approved adhesive complete.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</si>
  <si>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PVC Plain Shoe100mm dia (One Hundred milimeter)</t>
  </si>
  <si>
    <t xml:space="preserve">Providing and fixing polycarbonatd tranparent sheet 1.20mm thick in roofing with galvanised J or L hooks bolts and nuts with G.I. Limpet and bitumen rubber washer complete with all accessories as required as per direction of Engineer-in-Charge.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</si>
  <si>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and fixing 75 mm x60mm scrolls to suit to rounded hand rail (dia of scroll to be 3 time for width of hand rail).2nd class Indian Teak wood.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</si>
  <si>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6mm (Six milimetre) cement plaster to ceiling in cement mortar 1:3(One Cement three sand ) upto any height in all floor level as per HP.PWD Specification clause 17 &amp; 4.4.1.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</si>
  <si>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Painting two coats(excluding priming coat on new concrete masonry/plaster surfaces with readymixed paint brushing for use on floors to give an even shade including cleaning the surface of all dirt,dust and other foreign matter and sand papering as required with Paint other than white.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</si>
  <si>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Applying one coat of AcrylicWashable emulsion Spectrum quartz king or equivalent finish for interior painting with brushes plain smooth finish composed of acrylic polymere in emulsion inorganic/special pigment siliceous aggregate anti fungicides anti-rusting &amp; foaming in two coat i/c necessary putty to give smooth even surface, sand papered smooth complete.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</si>
  <si>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Demolition below G.L. upto 1.50 (One point fifty) Metres depth and disposal of unserviceable materials within 20 metres  (Twenty metre)  lead un-reinforced cement concrete any thickness. .including carriage of materials in all leads and lifts as directed by the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</si>
  <si>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Demolition of brick work above G.L. upto floor two level including stacking of
serviceable materials and disposal of un-serviceable materials within 20 m (Twenty metres.) lead. In cement mortar .including carriage of materials in all leads and lifts as directed by the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</si>
  <si>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Filling in plinth with sand under floors including watering, ramming, consolidating and dressing complete.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</si>
  <si>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vitreous china wash basin flat back  Category no. 10001 size 55x40x83 cm in white shade of ORIENT/ PARRYWARE / CERA / HINDWARE / NEYCER / SANITARYWARE with single hole for pillar tap with C.I or  M.S brackets painted white including holes and making good the same but excluding fittings including carriage of materials within all leads lifts and other incidentals  as per direction of Engineer-in-Charge.The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</si>
  <si>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G.I / M.I union UNIK/AMCO/KS / AVR/NVR /RR /SUW of 30 x 45 (Thirty into forty five centemetre) lenght  15 mm (Fifteen milimetre)  nominal size.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</si>
  <si>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G.I./M.I Union of following sizes (where not included in the items 15mm (Fifteen milimetre) including carriage of materials within all leads and lifts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</si>
  <si>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Excavation in  hilly area  in all  heights and depths in all kinds of soil by manual /mechanical means  including saturated soil comprising of ordinary soil , soft rocks, hard rocks, chiselling/wedging out of rock (where blasting is prohibited ) and other intermediate classification of soil, setting out true to the required line, grade width cutting and trimming of side slopes and level as shown on the drawing and as directed by the Engineer-in-Charge at site according to the M.O.R.D Technical Specification Clause 302,1603.1,1603.2, and sorting out useful material and stacking the same in all leads and lifts on acquired width of the road and transportation   of useful material for filling in road  ways, camber ,embankments for grade improvements and disposal of all surplus materials to   the approved dumping sites, which shall be managed by the contractor / firm at their own, through all modes of transportation including head load or animals transport or mechanical means, alongwith its levelling fine dressing and carriage of machineries, materials, tools equipments and safety measures and incidentals necessary to complete the work by mechanical means and/or labour if required.    Any Loss to the  public/private property during the execution shall be the absolute responsibility of the  Contractor which shall have to be duly compensated by him  in all cases as  per direction of the Engineer-in-Charge .                                                                                              </t>
  </si>
  <si>
    <t>Providing and fixing water pump1.00 (One ) HP including all  accessories with panel board.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</si>
  <si>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 xml:space="preserve">Construction of shed for  pumping sets, construction filtration chamber. including entire carriage of materials , tools machinery  with in all leads lifts and other incidentals as per direction by the Engineer-in-Charge. The rates are inclusive octroi,   Malkana , Toll tax ,  Goods Service Tax, labour cess royality or other taxes imposed by the Government. </t>
  </si>
  <si>
    <t xml:space="preserve">Providing 2.5 mm (Two point five milimetre) wire to make the connection to panel board and pump. including entire carriage of materials , tools machinery  with in all leads lifts and other incidentals as per direction by the Engineer-in-Charge. The rates are inclusive octroi,   Malkana , Toll tax ,  Goods Service Tax, labour cess royality or other taxes imposed by the Government. </t>
  </si>
  <si>
    <t>Providing and fixing bore type central board including switch gear , starter , MCB and voltmetre in all respect. including entire carriage of materials within all leads lifts and other incidentals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</si>
  <si>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r>
      <t xml:space="preserve">Wiring for light point / fan  point /  exhaust fan /  call bell point with 1.5 Sq. mm. PVC insulated heat resistant flame retardant (HRFR) and low smoke single core (flexible) copper conductor cable in surface/recessed steel conduit with modular switch, modular plates, suitable G.I. box and earthing the light point with 1.5 Sq.mm. HRFRLS/PVC insulated single core copper conductor cable as required complete in all respect as per entire satisfaction of Engineer- in- Charge.  </t>
    </r>
    <r>
      <rPr>
        <b/>
        <sz val="12"/>
        <rFont val="Times New Roman"/>
        <family val="1"/>
      </rPr>
      <t>PLAZA / UNITECH / BONTON / KEI / BIYANI / GEMSCAB / CMI Cable make.</t>
    </r>
  </si>
  <si>
    <t xml:space="preserve">Group C. </t>
  </si>
  <si>
    <t>Wiring for twin control light point with 1.5 Sq. mm. PVC insulated heat resistant flame retardant (HRFR) and low smoke single core (flexible) copper conductor cable in surface/recessed steel conduit with 2-way, 5/6 amps. modular switch, modular plates, suitable G.I. box and earthing the light point with 1.5 Sq.mm. HRFRLS/PVC insulated single core copper conductor cable as required  complete in all respect as per entire satisfaction of Engineer- in- Charge. PLAZA / UNITECH / BONTON / KEI / BIYANI / GEMSCAB / CMI Cable make.</t>
  </si>
  <si>
    <t>Group C.</t>
  </si>
  <si>
    <r>
      <t>Supplying and fixing G.I. Modular box of (140mmx78mmx50mm) size with modular plate and cover in recess including providing and fixing 5 pin 5/6 amps modular socket outlet and 5/6 amps, modular switch, connections etc. as required. as required complete in all respect as per entire satisfaction of Engineer- in- Charge.</t>
    </r>
    <r>
      <rPr>
        <b/>
        <sz val="12"/>
        <rFont val="Times New Roman"/>
        <family val="1"/>
      </rPr>
      <t xml:space="preserve"> Make : Legrand (Myriu) / L&amp;T ( Entice) / SSK / ABB (Similar Class)</t>
    </r>
    <r>
      <rPr>
        <sz val="12"/>
        <rFont val="Times New Roman"/>
        <family val="1"/>
      </rPr>
      <t>.</t>
    </r>
  </si>
  <si>
    <r>
      <t>Supplying and fixing G.I. Modular box of (140mmx78mmx50mm) size with modular plate and cover in recess including providing and fixing 6 pin 15/16 amps modular socket outlet and 15/16 amps, modular switch, connections etc. as required as required complete in all respect as per entire satisfaction of Engineer- in- Charge.</t>
    </r>
    <r>
      <rPr>
        <b/>
        <sz val="12"/>
        <rFont val="Times New Roman"/>
        <family val="1"/>
      </rPr>
      <t xml:space="preserve"> Make : Legrand (Myriu) / L&amp;T ( Entice) / Anchor SSK / ABB (Similar Class)</t>
    </r>
    <r>
      <rPr>
        <sz val="12"/>
        <rFont val="Times New Roman"/>
        <family val="1"/>
      </rPr>
      <t>.</t>
    </r>
  </si>
  <si>
    <t>Supply and fixing  of G.I modular boxes of following sizes along with modular base and cover plate for modular switch in recess as required:- 12 modules (205x135x60mm)</t>
  </si>
  <si>
    <t>Wiring for circuit / sub main with following size PVC insulated heat resistant flame retardent (HRFR) and low smoke single core  (flexible) copper conductor cable in surface / recesse steel conduit along with 1 No. HRFRLS/PVC insulated single core copper conuctor cable of same size for earthing as required.</t>
  </si>
  <si>
    <t>2x1.5 sqm mm</t>
  </si>
  <si>
    <t>Per Metre</t>
  </si>
  <si>
    <t>2x4.0 sqm mm</t>
  </si>
  <si>
    <t>Wiring for circuit / sub main with 4 x 16 sqm mm PVC insulated heat resistant flame retardent (HRFR) and low smoke single core  (flexible) copper conductor cable in surface / recesse steel conduit along with 2 No. 16 Sqm mm (4x16+2x16) (Four x sixteen + two x sixteen) HRFRLS/PVC insulated single core copper conuctor cable of same size for earthing as required.</t>
  </si>
  <si>
    <t>Wiring for power plug with 2x4 sqm mm (Two x four) PVC insulated heat resistant flame  retardent (HRFR) and low smoke single core (Flexible) copper conductoe cable in surfce / recessed steel conduit along with 2 No. 4 Sqm mm HRFRLS/PVC insulated single core copper conuctor cable for earthing as required.</t>
  </si>
  <si>
    <t>Earthing with G.I earth pipe 4.5 mtr long and 40 mm (Forty milimetre) dia, including accesseries and providing masonery enclosure with cover plate having locking arrangement and watering pipe etc. /But without charcol or cok salt) complete as required.</t>
  </si>
  <si>
    <t>Extra for using salth and charcoal for G.I or copper plate earth eletrode complete as required.</t>
  </si>
  <si>
    <r>
      <t xml:space="preserve">Supplying  and  erection of 6  amps. to 32 amps. rating, 10 KA breaking capacity, 240  volts, 'C' curves, miniature  circuit breaker of following poles in the existing MCB DB complete with connections etc. as required complete in all respect as per entire satisfaction of Engineer- in- Charge. Single pole. Cat-A </t>
    </r>
    <r>
      <rPr>
        <b/>
        <sz val="12"/>
        <rFont val="Times New Roman"/>
        <family val="1"/>
      </rPr>
      <t xml:space="preserve">(Make : L&amp;T / GE / C&amp;S / Legrand.) </t>
    </r>
  </si>
  <si>
    <r>
      <t xml:space="preserve">Supplying  and  erection of 40/50/63 amps rating, 10 KA breaking capacity, 240  volts, 'C' curves, miniature  circuit breaker of following poles in the existing MCB DB complete with connections etc. as required complete in all respect as per entire satisfaction of Engineer- in- Charge. Double pole. Cat-A. </t>
    </r>
    <r>
      <rPr>
        <b/>
        <sz val="12"/>
        <rFont val="Times New Roman"/>
        <family val="1"/>
      </rPr>
      <t xml:space="preserve"> (Make : L&amp;T / GE / C&amp;S / Legrand .) </t>
    </r>
  </si>
  <si>
    <r>
      <t xml:space="preserve">Supplying  and fixing  of  following  way, single  pole  and  neutral sheet  steel MCB distribution board, 240 volts, on surface / recess, complete with tinned copper bus- bar, wire-set, neutral link, earth bar, din-bar, detachable gland plate, blanking plate, cable, identification labels interconnections, phosphatized and powder painted, including earthing etc. as required complete in all respect as per entire satisfaction of Engineer- in- Charge.  </t>
    </r>
    <r>
      <rPr>
        <b/>
        <sz val="12"/>
        <rFont val="Times New Roman"/>
        <family val="1"/>
      </rPr>
      <t>(Make : Legrand/ L&amp;T / ABB.)</t>
    </r>
  </si>
  <si>
    <t xml:space="preserve">Double door-08 way </t>
  </si>
  <si>
    <t>Providing installation , testing and commissioning of Glazed LED 10 watt Batten 600 mm long (Mirror light) High quality design aliminium extruded decorative end caps as per best satisfaction of Engineer in Charges Make Jaquar Cat no.  LTBL01X010XC), or its equivalent or as approved by Engineer-in-Charge.</t>
  </si>
  <si>
    <t>Supplying and fixing LED panel fiting , 195x 195mm, (One hundred ninety five into One hundred ninety five milimetre)  18 watt (eighteen watt) made from extruded aluminium housing , Aesthetically desingned flat panel for surface mounting which provides soft light and glare free symmetrical illumination complete with connections etc. as required Make Jaquar, Panasonic  or as approved by Engineer in Charge.</t>
  </si>
  <si>
    <r>
      <t>Providing and fixing 18  LED panel light 4x1 feet  42 watts (forty two) made from extruded aluminium housing , Athetically desingned flat panel for surface mounting which provides soft light and glare free symmmeterial illumination complete with connetions etc as required Make Jaquar, Philips, K-lite or as approved by Engineer in Charge.</t>
    </r>
    <r>
      <rPr>
        <b/>
        <sz val="12"/>
        <rFont val="Times New Roman"/>
        <family val="1"/>
      </rPr>
      <t xml:space="preserve"> </t>
    </r>
  </si>
  <si>
    <t>Supplying and fixing bakelite batten / ahgle holder including connections etc, as required.</t>
  </si>
  <si>
    <t>Supplying and fixing of Exhaust fan (Plastic) with Louver shutter 300 mm (Three hundred milimetre) 1000 RPM 1125 Air Delivery (CMM) on the existing openming complete with connections etc. as required Make :- Bajaj, havells, Usha.</t>
  </si>
  <si>
    <t>Supplying and fixing Ding Dong / Electronic musical bell, suitable for D.C / A.C singe phase, 230 volts complete as required.</t>
  </si>
  <si>
    <t>Supplying and erection of following depth sheet cubical pedestal of suitable dimensions with plus- minus 5 (Five) cm variations, made from 1.6 mm (One point Six) thick M.S sheet duly fabricated in a segregated manner for housing of switch fuse units, by welding each compartment on five side &amp; fronmts side hinged, comleted with locking arrangement , with sufficenmt No. vertical and horizantal intermediate switchgear housing compartement. The cubical pedestal shall have cable entry box at one or two side, with epoxy powder coated approved paint and bounding to the  to the existing earth etc. The same shall be erected in the 1:2:4 (one cement : Two Sand : four Aggregate) cement concrete plate form mof suitable dimensions 15 cm high from ground level and 45 cm (Forty five centemetre) thick. The cubical pedestal shall be 15 CM from the top of cement  concrete plat form:-</t>
  </si>
  <si>
    <t>300 mm deep (Three hundred) (nominal) 1000x1000mm = 1 No. , 300 x 600 mm = 4 Nos.).</t>
  </si>
  <si>
    <t>Providing and fixing TP&amp;N switch disconnector fuse unit panel mounting, 415/500 volts with 3 No. HBC/HRC mfuses, open execution . Including drilling holes in the cubical , making connections, etc as required 63 MAP Category -A</t>
  </si>
  <si>
    <t>Supplying and fixing copper strips bus-bar suitable for 63 Amp , 415 volts capacity 4 Nos. each 450mm &amp; cross -sectional area (16 mm x 3.17 mm)  enclosure made from 1.6 mm thick M.S sheet having overall dimensions (530mmx350mm x 150mm) nominal with all accessories including connections earthing the body etc, as per required.</t>
  </si>
  <si>
    <t>Runing Metre</t>
  </si>
  <si>
    <t>Providing and fixing TP&amp;N switch disconnector fuse unit panel mounting, 415/500 volts with 3 No. HBC/HRC mfuses, open execution . Including drilling holes in the cubical , making connections, etc as required 100 MAP Category -A</t>
  </si>
  <si>
    <t>Supplying and fixing copper strips bus-bar suitable for 100 Amp , 415 volts capacity 4 Nos. each cross -sectional area (25.4 mm x 3.17mm) in the existing enclosure with all accessories including connections etc, as per required. (500mm long)</t>
  </si>
  <si>
    <t>Supplying and fixing inverter type Split AC of 1.5 ton capacity Hot &amp; cold with two stage steady cool Compressor of high EER Rotary BLDC type with Wide operating Voltage Range of 145-270 Volts , with features Cool/ Heat Mode, Anti Dust, Catechin Filter , Dual Temp . Display. 4 stage Filtration Advantage 100 % copper including testing commisioning etc. complete in all respect Make :- Volts, O General , Mitsmubhi.</t>
  </si>
  <si>
    <r>
      <t xml:space="preserve">Providing, Installation, testing and commissioning of cabin ceiling fan with regulator, including wiring with 16/0.20 mm twin twisted flexible, cotton braided, copper cable, including providing and fixing phenolic laminated sheet cover on the fan box  and earthing etc. as required complete in all respect. </t>
    </r>
    <r>
      <rPr>
        <b/>
        <sz val="12"/>
        <color theme="1"/>
        <rFont val="Times New Roman"/>
        <family val="1"/>
      </rPr>
      <t>Bajaj  Ultima/ Bajaj Kessle ,Usha Prima make.</t>
    </r>
  </si>
  <si>
    <t>Supplying and laying 6 SWG copper wire at 0.50 mtr , below ground level for earth electrode conduvtor , including soldering etc. as required.</t>
  </si>
  <si>
    <t>Supplying and fixing following ratingh Piano-type switch / socket on the existing wsitch box / cover including connections etc. as required.</t>
  </si>
  <si>
    <t>S.P 5/6 Amps one way Modular switch</t>
  </si>
  <si>
    <t>Bell push (Modular)</t>
  </si>
  <si>
    <t>5 Pin 5/6 Amps Modular socket outlet.</t>
  </si>
  <si>
    <t xml:space="preserve">Providing installation , testing and commissioning of Glazed LED 36 watt Batten High quality design aliminium extruded decorative end caps as per best satisfaction of Engineer in Charges </t>
  </si>
  <si>
    <t>Supplying and fixing fancy wall bracket model trendo matel  &amp; synthetics white colour of superior quality with B22 lamp 2x20 watt complete with all accessories , including making connection testing etc. as required Make Philips, Jaquar or as appproved by Engineer in Charge.</t>
  </si>
  <si>
    <t>With 200mm thick walls of brick masonry using common burnt clay building bricks
in cement mortar 1:3 (1 cement : 3</t>
  </si>
  <si>
    <t>Supplying cast iron cover with out frame for man holes for frame of internal diamensions 455mmx610 mm (Four hundred fifity five into Six hundred ten milimetre) rectangular C.I Cover (light duty) single ceat pattern (i).  The weight of cover to be not less then 23 Kg. (Twenty three Kilogramme).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</si>
  <si>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G.TOTAL</t>
  </si>
  <si>
    <t xml:space="preserve">Providing and laying Duro stone vetrified tiles(600x600mmx10mm) Six hundred into Six hundred millimeter into ten  millimeter)  ingrey/coloured or of approved shade in flooring, treads of steps and landing laid on a bed of 12mm ( Twelve milimetre thick cement mortar 1:3 (One cement : Three sand) laid over and jointed with neat cement slurry finished with flush pointing in white cement mixed with pigment of required shade to match the shade of tiles complete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</si>
  <si>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Set</t>
  </si>
  <si>
    <t>Per Set</t>
  </si>
  <si>
    <t xml:space="preserve">Providing and fixing fly proof stainless steel wire mesh to the shutters of aluminium door, windows, ventilators and partitions etc. with PVC / neoprence gasket etc., complete as per the architectural drawings and as per direction of engineer-in-chief charge. including carriage of materials ,within all leads lifts and other incidentals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</si>
  <si>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Painting two coats  (excluding priming coat) on new  steel and steel metal surfaces under coat with ready mixed paint brushing to give an even shade including cleaning the surface all dirt , dust and other foreign matter with ready mixed paint other than white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</si>
  <si>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Constructing man hole with RCC top slab 1:2:4 mix in (One cement : Two sand : Four graded stone aggregate 20mm (Twenty milimetre) nominal size) foundation concrete1:4:8 (One cement : Four sand : Eight graded stone aggregate 40mm (Forty milimeter nominal size) inside plastering 15mm (fifteen milietre) thick with cement mortar 1:3 (One cement Three sand) finished with a floating coat of neat cement and making channels in concrete 1:2:4 mix (One cement : Two sand : Four graded stone aggregate 20mm (Twenty milimetre) nominal size) finished smooth complete including curing and testing: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</si>
  <si>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Time Limit- 12 Months</t>
  </si>
  <si>
    <t>Name of Work:-  Construction of Model Carrer Centre (MCC) building at Bilaspur.H.P. (Addition and Alternation). (SH:- Construction of building portion including W.S &amp; S.I , site development , C/O rain water hervasting  tank and Electrical installation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</si>
</sst>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1" x14ac:knownFonts="1">
    <font>
      <sz val="11"/>
      <color theme="1"/>
      <name val="Calibri"/>
      <family val="2"/>
      <scheme val="minor"/>
    </font>
    <font>
      <sz val="11"/>
      <color theme="1"/>
      <name val="Calibri"/>
      <family val="2"/>
      <scheme val="minor"/>
    </font>
    <font>
      <b/>
      <sz val="12"/>
      <name val="Times New Roman"/>
      <family val="1"/>
    </font>
    <font>
      <sz val="10"/>
      <name val="Arial"/>
      <family val="2"/>
    </font>
    <font>
      <sz val="12"/>
      <name val="Times New Roman"/>
      <family val="1"/>
    </font>
    <font>
      <sz val="12"/>
      <color theme="1"/>
      <name val="Times New Roman"/>
      <family val="1"/>
    </font>
    <font>
      <b/>
      <sz val="11"/>
      <name val="Times New Roman"/>
      <family val="1"/>
    </font>
    <font>
      <b/>
      <sz val="12"/>
      <color theme="1"/>
      <name val="Times New Roman"/>
      <family val="1"/>
    </font>
    <font>
      <b/>
      <sz val="14"/>
      <name val="Times New Roman"/>
      <family val="1"/>
    </font>
    <font>
      <sz val="13"/>
      <name val="Times New Roman"/>
      <family val="1"/>
    </font>
    <font>
      <sz val="13"/>
      <color theme="1"/>
      <name val="Times New Roman"/>
      <family val="1"/>
    </font>
    <font>
      <b/>
      <sz val="13"/>
      <name val="Times New Roman"/>
      <family val="1"/>
    </font>
    <font>
      <b/>
      <sz val="14"/>
      <color theme="1"/>
      <name val="Times New Roman"/>
      <family val="1"/>
    </font>
    <font>
      <sz val="12"/>
      <color rgb="FF000000"/>
      <name val="Times New Roman"/>
      <family val="1"/>
    </font>
    <font>
      <b/>
      <sz val="13"/>
      <color theme="1"/>
      <name val="Times New Roman"/>
      <family val="1"/>
    </font>
    <font>
      <sz val="11"/>
      <color theme="1"/>
      <name val="Times New Roman"/>
      <family val="1"/>
    </font>
    <font>
      <b/>
      <sz val="16"/>
      <name val="Times New Roman"/>
      <family val="1"/>
    </font>
    <font>
      <sz val="13"/>
      <color rgb="FFFF0000"/>
      <name val="Times New Roman"/>
      <family val="1"/>
    </font>
    <font>
      <b/>
      <sz val="14"/>
      <color theme="1"/>
      <name val="Calibri"/>
      <family val="2"/>
      <scheme val="minor"/>
    </font>
    <font>
      <sz val="13"/>
      <color theme="1"/>
      <name val="Calibri"/>
      <family val="2"/>
      <scheme val="minor"/>
    </font>
    <font>
      <sz val="11"/>
      <name val="Calibri"/>
      <family val="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7">
    <xf numFmtId="0" fontId="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43" fontId="3" fillId="0" borderId="0" applyFont="0" applyFill="0" applyBorder="0" applyAlignment="0" applyProtection="0"/>
    <xf numFmtId="0" fontId="3" fillId="0" borderId="0"/>
    <xf numFmtId="0" fontId="3" fillId="0" borderId="0"/>
    <xf numFmtId="0" fontId="3" fillId="0" borderId="0"/>
    <xf numFmtId="0" fontId="1" fillId="0" borderId="0"/>
    <xf numFmtId="0" fontId="3" fillId="0" borderId="0"/>
    <xf numFmtId="0" fontId="3" fillId="0" borderId="0"/>
    <xf numFmtId="0" fontId="3" fillId="0" borderId="0" applyFont="0" applyFill="0" applyBorder="0" applyAlignment="0" applyProtection="0"/>
  </cellStyleXfs>
  <cellXfs count="166">
    <xf numFmtId="0" fontId="0" fillId="0" borderId="0" xfId="0"/>
    <xf numFmtId="0" fontId="5" fillId="0" borderId="0" xfId="0" applyFont="1" applyAlignment="1">
      <alignment horizontal="center" vertical="top" wrapText="1"/>
    </xf>
    <xf numFmtId="0" fontId="0" fillId="0" borderId="0" xfId="0" applyAlignment="1">
      <alignment wrapText="1"/>
    </xf>
    <xf numFmtId="0" fontId="7" fillId="0" borderId="1" xfId="0" applyFont="1" applyBorder="1" applyAlignment="1">
      <alignment horizontal="center" vertical="center"/>
    </xf>
    <xf numFmtId="0" fontId="5" fillId="0" borderId="0" xfId="0" applyFont="1" applyAlignment="1">
      <alignment horizontal="center" vertical="top"/>
    </xf>
    <xf numFmtId="0" fontId="7" fillId="0" borderId="1" xfId="0" applyFont="1" applyBorder="1" applyAlignment="1">
      <alignment horizontal="center" vertical="center" wrapText="1"/>
    </xf>
    <xf numFmtId="0" fontId="6" fillId="0" borderId="1" xfId="0" applyFont="1" applyBorder="1" applyAlignment="1">
      <alignment horizontal="center" vertical="top" wrapText="1"/>
    </xf>
    <xf numFmtId="0" fontId="4" fillId="0" borderId="1" xfId="1" applyFont="1" applyBorder="1" applyAlignment="1">
      <alignment horizontal="left" vertical="top" wrapText="1"/>
    </xf>
    <xf numFmtId="0" fontId="5" fillId="2" borderId="1" xfId="0" applyFont="1" applyFill="1" applyBorder="1" applyAlignment="1">
      <alignment horizontal="center" vertical="top"/>
    </xf>
    <xf numFmtId="0" fontId="9" fillId="2" borderId="1" xfId="1" applyFont="1" applyFill="1" applyBorder="1" applyAlignment="1">
      <alignment horizontal="left" vertical="top" wrapText="1"/>
    </xf>
    <xf numFmtId="2" fontId="9" fillId="2" borderId="1" xfId="1" applyNumberFormat="1" applyFont="1" applyFill="1" applyBorder="1" applyAlignment="1">
      <alignment horizontal="center" vertical="top" wrapText="1"/>
    </xf>
    <xf numFmtId="0" fontId="9" fillId="2" borderId="1" xfId="1" applyFont="1" applyFill="1" applyBorder="1" applyAlignment="1">
      <alignment horizontal="center" vertical="top" wrapText="1"/>
    </xf>
    <xf numFmtId="0" fontId="10" fillId="2" borderId="1" xfId="0" applyFont="1" applyFill="1" applyBorder="1" applyAlignment="1">
      <alignment horizontal="center" vertical="top"/>
    </xf>
    <xf numFmtId="0" fontId="10" fillId="2" borderId="1" xfId="0" applyFont="1" applyFill="1" applyBorder="1" applyAlignment="1">
      <alignment horizontal="center" vertical="top" wrapText="1"/>
    </xf>
    <xf numFmtId="2" fontId="10" fillId="2" borderId="1" xfId="0" applyNumberFormat="1" applyFont="1" applyFill="1" applyBorder="1" applyAlignment="1">
      <alignment horizontal="center" vertical="top"/>
    </xf>
    <xf numFmtId="0" fontId="4" fillId="2" borderId="1" xfId="1" applyFont="1" applyFill="1" applyBorder="1" applyAlignment="1">
      <alignment horizontal="center" vertical="top" wrapText="1"/>
    </xf>
    <xf numFmtId="0" fontId="9" fillId="2" borderId="1" xfId="0" applyFont="1" applyFill="1" applyBorder="1" applyAlignment="1">
      <alignment horizontal="justify" vertical="top" wrapText="1"/>
    </xf>
    <xf numFmtId="2" fontId="9" fillId="2" borderId="1" xfId="0" applyNumberFormat="1" applyFont="1" applyFill="1" applyBorder="1" applyAlignment="1">
      <alignment horizontal="center" vertical="top" wrapText="1"/>
    </xf>
    <xf numFmtId="2" fontId="9" fillId="2" borderId="1" xfId="0" applyNumberFormat="1" applyFont="1" applyFill="1" applyBorder="1" applyAlignment="1">
      <alignment horizontal="left" vertical="top" wrapText="1"/>
    </xf>
    <xf numFmtId="0" fontId="9" fillId="2" borderId="1" xfId="0" applyFont="1" applyFill="1" applyBorder="1" applyAlignment="1">
      <alignment horizontal="left" vertical="top" wrapText="1"/>
    </xf>
    <xf numFmtId="4" fontId="9" fillId="2" borderId="1" xfId="0" applyNumberFormat="1" applyFont="1" applyFill="1" applyBorder="1" applyAlignment="1">
      <alignment horizontal="center" vertical="top" wrapText="1"/>
    </xf>
    <xf numFmtId="0" fontId="9" fillId="2" borderId="1" xfId="0" applyFont="1" applyFill="1" applyBorder="1" applyAlignment="1">
      <alignment horizontal="center" vertical="top" wrapText="1"/>
    </xf>
    <xf numFmtId="0" fontId="4" fillId="2" borderId="1" xfId="0" applyFont="1" applyFill="1" applyBorder="1" applyAlignment="1">
      <alignment horizontal="left" vertical="top" wrapText="1"/>
    </xf>
    <xf numFmtId="2" fontId="5" fillId="2" borderId="1" xfId="0" applyNumberFormat="1" applyFont="1" applyFill="1" applyBorder="1" applyAlignment="1">
      <alignment horizontal="center" vertical="top"/>
    </xf>
    <xf numFmtId="0" fontId="5" fillId="2" borderId="1" xfId="0" applyFont="1" applyFill="1" applyBorder="1" applyAlignment="1">
      <alignment horizontal="center" vertical="top" wrapText="1"/>
    </xf>
    <xf numFmtId="2" fontId="4" fillId="2" borderId="1" xfId="0" applyNumberFormat="1" applyFont="1" applyFill="1" applyBorder="1" applyAlignment="1">
      <alignment horizontal="center" vertical="top" wrapText="1"/>
    </xf>
    <xf numFmtId="0" fontId="4" fillId="0" borderId="1" xfId="1" applyNumberFormat="1" applyFont="1" applyBorder="1" applyAlignment="1">
      <alignment horizontal="left" vertical="top" wrapText="1"/>
    </xf>
    <xf numFmtId="2" fontId="5" fillId="0" borderId="1" xfId="0" applyNumberFormat="1" applyFont="1" applyBorder="1" applyAlignment="1">
      <alignment horizontal="center" vertical="top"/>
    </xf>
    <xf numFmtId="4" fontId="4" fillId="0" borderId="1" xfId="0" applyNumberFormat="1" applyFont="1" applyBorder="1" applyAlignment="1">
      <alignment horizontal="center" vertical="top" wrapText="1"/>
    </xf>
    <xf numFmtId="0" fontId="4" fillId="0" borderId="1" xfId="1" applyFont="1" applyBorder="1" applyAlignment="1">
      <alignment horizontal="center" vertical="top" wrapText="1"/>
    </xf>
    <xf numFmtId="2" fontId="5" fillId="0" borderId="0" xfId="0" applyNumberFormat="1" applyFont="1" applyAlignment="1">
      <alignment horizontal="center" vertical="top"/>
    </xf>
    <xf numFmtId="2" fontId="4" fillId="0" borderId="1" xfId="1" applyNumberFormat="1" applyFont="1" applyBorder="1" applyAlignment="1">
      <alignment horizontal="left" vertical="top" wrapText="1"/>
    </xf>
    <xf numFmtId="0" fontId="0" fillId="2" borderId="0" xfId="0" applyFill="1"/>
    <xf numFmtId="0" fontId="5" fillId="0" borderId="0" xfId="0" applyFont="1" applyAlignment="1">
      <alignment horizontal="left" vertical="top" wrapText="1"/>
    </xf>
    <xf numFmtId="0" fontId="5" fillId="0" borderId="1" xfId="0" applyFont="1" applyBorder="1" applyAlignment="1">
      <alignment horizontal="center" vertical="top"/>
    </xf>
    <xf numFmtId="0" fontId="5" fillId="0" borderId="1" xfId="0" applyFont="1" applyBorder="1" applyAlignment="1">
      <alignment horizontal="left" vertical="top" wrapText="1"/>
    </xf>
    <xf numFmtId="0" fontId="9" fillId="2" borderId="1" xfId="0" applyNumberFormat="1" applyFont="1" applyFill="1" applyBorder="1" applyAlignment="1">
      <alignment horizontal="left" vertical="top" wrapText="1"/>
    </xf>
    <xf numFmtId="2" fontId="9" fillId="2" borderId="1" xfId="0" applyNumberFormat="1" applyFont="1" applyFill="1" applyBorder="1" applyAlignment="1">
      <alignment horizontal="center" vertical="top"/>
    </xf>
    <xf numFmtId="0" fontId="4" fillId="0" borderId="1" xfId="0" applyFont="1" applyBorder="1" applyAlignment="1">
      <alignment horizontal="center" vertical="top" wrapText="1"/>
    </xf>
    <xf numFmtId="0" fontId="2" fillId="0" borderId="1" xfId="1" applyFont="1" applyBorder="1" applyAlignment="1">
      <alignment horizontal="center" vertical="top" wrapText="1"/>
    </xf>
    <xf numFmtId="2" fontId="4" fillId="0" borderId="1" xfId="1" applyNumberFormat="1" applyFont="1" applyBorder="1" applyAlignment="1">
      <alignment horizontal="center" vertical="top" wrapText="1"/>
    </xf>
    <xf numFmtId="0" fontId="4" fillId="2" borderId="1" xfId="1" applyFont="1" applyFill="1" applyBorder="1" applyAlignment="1">
      <alignment horizontal="left" vertical="top" wrapText="1"/>
    </xf>
    <xf numFmtId="2" fontId="4" fillId="2" borderId="1" xfId="1" applyNumberFormat="1" applyFont="1" applyFill="1" applyBorder="1" applyAlignment="1">
      <alignment horizontal="center" vertical="top" wrapText="1"/>
    </xf>
    <xf numFmtId="4" fontId="4" fillId="2" borderId="1" xfId="0" applyNumberFormat="1" applyFont="1" applyFill="1" applyBorder="1" applyAlignment="1">
      <alignment horizontal="center" vertical="top" wrapText="1"/>
    </xf>
    <xf numFmtId="0" fontId="0" fillId="0" borderId="1" xfId="0" applyBorder="1"/>
    <xf numFmtId="164" fontId="4" fillId="2" borderId="1" xfId="1" applyNumberFormat="1" applyFont="1" applyFill="1" applyBorder="1" applyAlignment="1">
      <alignment horizontal="center" vertical="top" wrapText="1"/>
    </xf>
    <xf numFmtId="0" fontId="7" fillId="2" borderId="1" xfId="0" applyFont="1" applyFill="1" applyBorder="1" applyAlignment="1">
      <alignment horizontal="center" vertical="top"/>
    </xf>
    <xf numFmtId="0" fontId="4" fillId="0" borderId="1" xfId="0" applyFont="1" applyFill="1" applyBorder="1" applyAlignment="1">
      <alignment horizontal="left" vertical="top" wrapText="1"/>
    </xf>
    <xf numFmtId="2" fontId="4" fillId="0" borderId="1" xfId="0" applyNumberFormat="1" applyFont="1" applyBorder="1" applyAlignment="1">
      <alignment horizontal="center" vertical="top" wrapText="1"/>
    </xf>
    <xf numFmtId="2" fontId="5" fillId="0" borderId="1" xfId="0" applyNumberFormat="1" applyFont="1" applyBorder="1" applyAlignment="1">
      <alignment horizontal="center" vertical="top" wrapText="1"/>
    </xf>
    <xf numFmtId="0" fontId="7" fillId="0" borderId="1" xfId="0" applyFont="1" applyBorder="1" applyAlignment="1">
      <alignment horizontal="center" vertical="top"/>
    </xf>
    <xf numFmtId="0" fontId="5" fillId="2" borderId="1" xfId="0" applyFont="1" applyFill="1" applyBorder="1" applyAlignment="1">
      <alignment horizontal="left" vertical="top" wrapText="1"/>
    </xf>
    <xf numFmtId="0" fontId="4" fillId="2" borderId="1" xfId="0" applyFont="1" applyFill="1" applyBorder="1" applyAlignment="1">
      <alignment horizontal="center" vertical="top" wrapText="1"/>
    </xf>
    <xf numFmtId="2" fontId="4" fillId="2" borderId="1" xfId="1" applyNumberFormat="1" applyFont="1" applyFill="1" applyBorder="1" applyAlignment="1">
      <alignment horizontal="center" vertical="top"/>
    </xf>
    <xf numFmtId="2" fontId="5" fillId="2" borderId="1" xfId="0" applyNumberFormat="1" applyFont="1" applyFill="1" applyBorder="1" applyAlignment="1">
      <alignment horizontal="center" vertical="top" wrapText="1"/>
    </xf>
    <xf numFmtId="0" fontId="10" fillId="0" borderId="1" xfId="0" applyFont="1" applyFill="1" applyBorder="1" applyAlignment="1">
      <alignment horizontal="left" vertical="top" wrapText="1"/>
    </xf>
    <xf numFmtId="2" fontId="10" fillId="0" borderId="1" xfId="0" applyNumberFormat="1" applyFont="1" applyBorder="1" applyAlignment="1">
      <alignment horizontal="center" vertical="top"/>
    </xf>
    <xf numFmtId="0" fontId="10" fillId="0" borderId="1" xfId="0" applyFont="1" applyBorder="1" applyAlignment="1">
      <alignment horizontal="center" vertical="top"/>
    </xf>
    <xf numFmtId="0" fontId="9" fillId="0" borderId="1" xfId="0" applyFont="1" applyBorder="1" applyAlignment="1">
      <alignment horizontal="center" vertical="top" wrapText="1"/>
    </xf>
    <xf numFmtId="0" fontId="2" fillId="2" borderId="1" xfId="1" applyFont="1" applyFill="1" applyBorder="1" applyAlignment="1">
      <alignment horizontal="center" vertical="top" wrapText="1"/>
    </xf>
    <xf numFmtId="2" fontId="4" fillId="2" borderId="1" xfId="0" applyNumberFormat="1" applyFont="1" applyFill="1" applyBorder="1" applyAlignment="1">
      <alignment horizontal="center" vertical="top"/>
    </xf>
    <xf numFmtId="0" fontId="4" fillId="0" borderId="1" xfId="1" applyFont="1" applyFill="1" applyBorder="1" applyAlignment="1">
      <alignment horizontal="left" vertical="top" wrapText="1"/>
    </xf>
    <xf numFmtId="0" fontId="4" fillId="0" borderId="1" xfId="0" applyNumberFormat="1" applyFont="1" applyBorder="1" applyAlignment="1">
      <alignment horizontal="left" vertical="top" wrapText="1"/>
    </xf>
    <xf numFmtId="0" fontId="5" fillId="0" borderId="1" xfId="0" applyFont="1" applyBorder="1" applyAlignment="1">
      <alignment horizontal="center" vertical="top" wrapText="1"/>
    </xf>
    <xf numFmtId="2" fontId="9" fillId="0" borderId="1" xfId="0" applyNumberFormat="1" applyFont="1" applyBorder="1" applyAlignment="1">
      <alignment horizontal="center" vertical="top" wrapText="1"/>
    </xf>
    <xf numFmtId="0" fontId="10" fillId="0" borderId="1" xfId="0" applyFont="1" applyBorder="1" applyAlignment="1">
      <alignment horizontal="center" vertical="top" wrapText="1"/>
    </xf>
    <xf numFmtId="0" fontId="9" fillId="0" borderId="1" xfId="0" applyNumberFormat="1" applyFont="1" applyFill="1" applyBorder="1" applyAlignment="1">
      <alignment horizontal="left" vertical="top" wrapText="1"/>
    </xf>
    <xf numFmtId="2" fontId="9"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2" fontId="10" fillId="0" borderId="1" xfId="0" applyNumberFormat="1" applyFont="1" applyFill="1" applyBorder="1" applyAlignment="1">
      <alignment horizontal="center" vertical="top"/>
    </xf>
    <xf numFmtId="0" fontId="13" fillId="0" borderId="1" xfId="0" applyFont="1" applyBorder="1" applyAlignment="1">
      <alignment horizontal="left" vertical="top" wrapText="1"/>
    </xf>
    <xf numFmtId="2" fontId="5" fillId="0" borderId="1" xfId="0" applyNumberFormat="1" applyFont="1" applyBorder="1" applyAlignment="1">
      <alignment horizontal="left" vertical="top" wrapText="1"/>
    </xf>
    <xf numFmtId="0" fontId="4" fillId="2" borderId="1" xfId="0" applyNumberFormat="1" applyFont="1" applyFill="1" applyBorder="1" applyAlignment="1">
      <alignment horizontal="left" vertical="top" wrapText="1"/>
    </xf>
    <xf numFmtId="0" fontId="10" fillId="2" borderId="1" xfId="0" applyFont="1" applyFill="1" applyBorder="1" applyAlignment="1">
      <alignment horizontal="left" vertical="top" wrapText="1"/>
    </xf>
    <xf numFmtId="0" fontId="4" fillId="2" borderId="1" xfId="1" applyFont="1" applyFill="1" applyBorder="1" applyAlignment="1">
      <alignment horizontal="justify" vertical="top" wrapText="1"/>
    </xf>
    <xf numFmtId="0" fontId="4" fillId="2" borderId="1" xfId="1" applyFont="1" applyFill="1" applyBorder="1" applyAlignment="1">
      <alignment horizontal="center" vertical="top"/>
    </xf>
    <xf numFmtId="0" fontId="9" fillId="2" borderId="1" xfId="1" applyNumberFormat="1" applyFont="1" applyFill="1" applyBorder="1" applyAlignment="1">
      <alignment horizontal="left" vertical="top" wrapText="1"/>
    </xf>
    <xf numFmtId="0" fontId="9" fillId="0" borderId="1" xfId="1" applyFont="1" applyFill="1" applyBorder="1" applyAlignment="1">
      <alignment horizontal="left" vertical="top" wrapText="1"/>
    </xf>
    <xf numFmtId="0" fontId="9" fillId="0" borderId="1" xfId="0" applyFont="1" applyBorder="1" applyAlignment="1">
      <alignment horizontal="left" vertical="top" wrapText="1"/>
    </xf>
    <xf numFmtId="0" fontId="4" fillId="2" borderId="1" xfId="1" applyNumberFormat="1" applyFont="1" applyFill="1" applyBorder="1" applyAlignment="1">
      <alignment horizontal="left" vertical="top" wrapText="1"/>
    </xf>
    <xf numFmtId="0" fontId="14" fillId="0" borderId="1" xfId="0" applyFont="1" applyBorder="1" applyAlignment="1">
      <alignment horizontal="center" vertical="top"/>
    </xf>
    <xf numFmtId="0" fontId="10" fillId="0" borderId="1" xfId="0" applyFont="1" applyBorder="1" applyAlignment="1">
      <alignment horizontal="left" vertical="top" wrapText="1"/>
    </xf>
    <xf numFmtId="0" fontId="9" fillId="0" borderId="1" xfId="1" applyFont="1" applyBorder="1" applyAlignment="1">
      <alignment horizontal="center" vertical="top" wrapText="1"/>
    </xf>
    <xf numFmtId="0" fontId="16" fillId="0" borderId="1" xfId="0" applyFont="1" applyBorder="1" applyAlignment="1">
      <alignment horizontal="center" vertical="top" wrapText="1"/>
    </xf>
    <xf numFmtId="2" fontId="9" fillId="0" borderId="1" xfId="0" applyNumberFormat="1" applyFont="1" applyBorder="1" applyAlignment="1">
      <alignment horizontal="center" vertical="top"/>
    </xf>
    <xf numFmtId="2" fontId="10" fillId="2" borderId="1" xfId="0" applyNumberFormat="1" applyFont="1" applyFill="1" applyBorder="1" applyAlignment="1">
      <alignment horizontal="center" vertical="top" wrapText="1"/>
    </xf>
    <xf numFmtId="0" fontId="10" fillId="0" borderId="1" xfId="0" applyFont="1" applyBorder="1"/>
    <xf numFmtId="2" fontId="17" fillId="0" borderId="1" xfId="0" applyNumberFormat="1" applyFont="1" applyBorder="1" applyAlignment="1">
      <alignment horizontal="center" vertical="top" wrapText="1"/>
    </xf>
    <xf numFmtId="0" fontId="9" fillId="2" borderId="1" xfId="0" applyNumberFormat="1" applyFont="1" applyFill="1" applyBorder="1" applyAlignment="1">
      <alignment horizontal="center" vertical="top" wrapText="1"/>
    </xf>
    <xf numFmtId="0" fontId="9" fillId="0" borderId="1" xfId="0" applyFont="1" applyFill="1" applyBorder="1" applyAlignment="1">
      <alignment horizontal="left" vertical="top" wrapText="1"/>
    </xf>
    <xf numFmtId="2" fontId="10" fillId="0" borderId="1" xfId="0" applyNumberFormat="1" applyFont="1" applyBorder="1" applyAlignment="1">
      <alignment horizontal="center" vertical="top" wrapText="1"/>
    </xf>
    <xf numFmtId="0" fontId="4" fillId="2" borderId="1" xfId="0" applyNumberFormat="1" applyFont="1" applyFill="1" applyBorder="1" applyAlignment="1">
      <alignment horizontal="center" vertical="top" wrapText="1"/>
    </xf>
    <xf numFmtId="0" fontId="9" fillId="0" borderId="1" xfId="0" applyFont="1" applyBorder="1" applyAlignment="1">
      <alignment horizontal="center" vertical="top"/>
    </xf>
    <xf numFmtId="4" fontId="9"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xf>
    <xf numFmtId="0" fontId="5" fillId="0" borderId="1" xfId="0" applyFont="1" applyBorder="1" applyAlignment="1">
      <alignment vertical="top" wrapText="1"/>
    </xf>
    <xf numFmtId="2" fontId="5" fillId="0" borderId="1" xfId="0" applyNumberFormat="1" applyFont="1" applyFill="1" applyBorder="1" applyAlignment="1">
      <alignment horizontal="center" vertical="top" wrapText="1"/>
    </xf>
    <xf numFmtId="2" fontId="9" fillId="2" borderId="1" xfId="1" applyNumberFormat="1" applyFont="1" applyFill="1" applyBorder="1" applyAlignment="1">
      <alignment horizontal="center" vertical="top"/>
    </xf>
    <xf numFmtId="0" fontId="4" fillId="0" borderId="1" xfId="0" applyFont="1" applyBorder="1" applyAlignment="1">
      <alignment horizontal="left" vertical="top" wrapText="1"/>
    </xf>
    <xf numFmtId="2" fontId="4" fillId="0" borderId="1" xfId="0" applyNumberFormat="1" applyFont="1" applyBorder="1" applyAlignment="1">
      <alignment horizontal="left" vertical="top"/>
    </xf>
    <xf numFmtId="2" fontId="4" fillId="0" borderId="1" xfId="0" applyNumberFormat="1" applyFont="1" applyBorder="1" applyAlignment="1">
      <alignment horizontal="left" vertical="top" wrapText="1"/>
    </xf>
    <xf numFmtId="2" fontId="4" fillId="0" borderId="1" xfId="1" applyNumberFormat="1" applyFont="1" applyBorder="1" applyAlignment="1">
      <alignment horizontal="center" vertical="top"/>
    </xf>
    <xf numFmtId="0" fontId="15" fillId="0" borderId="1" xfId="0" applyFont="1" applyBorder="1"/>
    <xf numFmtId="2" fontId="4" fillId="0" borderId="1" xfId="0" applyNumberFormat="1" applyFont="1" applyBorder="1" applyAlignment="1" applyProtection="1">
      <alignment horizontal="left" vertical="top" wrapText="1"/>
    </xf>
    <xf numFmtId="0" fontId="5" fillId="0" borderId="1" xfId="0" applyFont="1" applyFill="1" applyBorder="1" applyAlignment="1">
      <alignment horizontal="center" vertical="top"/>
    </xf>
    <xf numFmtId="2" fontId="4" fillId="0" borderId="1" xfId="0" applyNumberFormat="1" applyFont="1" applyFill="1" applyBorder="1" applyAlignment="1">
      <alignment horizontal="center" vertical="top" wrapText="1"/>
    </xf>
    <xf numFmtId="2" fontId="4" fillId="0" borderId="2" xfId="0" applyNumberFormat="1"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 xfId="6" applyFont="1" applyBorder="1" applyAlignment="1">
      <alignment horizontal="center" vertical="top" wrapText="1"/>
    </xf>
    <xf numFmtId="0" fontId="4" fillId="2" borderId="1" xfId="6" applyFont="1" applyFill="1" applyBorder="1" applyAlignment="1">
      <alignment horizontal="center" vertical="top" wrapText="1"/>
    </xf>
    <xf numFmtId="0" fontId="9" fillId="0" borderId="1" xfId="6" applyFont="1" applyBorder="1" applyAlignment="1">
      <alignment horizontal="center" vertical="top" wrapText="1"/>
    </xf>
    <xf numFmtId="2" fontId="4" fillId="0" borderId="1" xfId="0" applyNumberFormat="1" applyFont="1" applyBorder="1" applyAlignment="1">
      <alignment horizontal="center" vertical="top"/>
    </xf>
    <xf numFmtId="0" fontId="7" fillId="0" borderId="1" xfId="0" applyFont="1" applyBorder="1" applyAlignment="1">
      <alignment horizontal="center" vertical="top" wrapText="1"/>
    </xf>
    <xf numFmtId="2" fontId="7" fillId="0" borderId="1" xfId="0" applyNumberFormat="1" applyFont="1" applyBorder="1" applyAlignment="1">
      <alignment horizontal="center" vertical="top"/>
    </xf>
    <xf numFmtId="0" fontId="9" fillId="0" borderId="1" xfId="0" applyFont="1" applyBorder="1" applyAlignment="1">
      <alignment vertical="top" wrapText="1"/>
    </xf>
    <xf numFmtId="0" fontId="8" fillId="0" borderId="1" xfId="1" applyFont="1" applyBorder="1" applyAlignment="1">
      <alignment horizontal="right" wrapText="1"/>
    </xf>
    <xf numFmtId="2" fontId="8" fillId="0" borderId="1" xfId="1" applyNumberFormat="1" applyFont="1" applyBorder="1" applyAlignment="1">
      <alignment horizontal="right" wrapText="1"/>
    </xf>
    <xf numFmtId="4" fontId="8" fillId="2" borderId="1" xfId="0" applyNumberFormat="1" applyFont="1" applyFill="1" applyBorder="1" applyAlignment="1">
      <alignment horizontal="right" wrapText="1"/>
    </xf>
    <xf numFmtId="0" fontId="8" fillId="2" borderId="1" xfId="0" applyFont="1" applyFill="1" applyBorder="1" applyAlignment="1">
      <alignment horizontal="right" wrapText="1"/>
    </xf>
    <xf numFmtId="0" fontId="18" fillId="0" borderId="0" xfId="0" applyFont="1" applyAlignment="1">
      <alignment horizontal="right"/>
    </xf>
    <xf numFmtId="2" fontId="12" fillId="2" borderId="1" xfId="0" applyNumberFormat="1" applyFont="1" applyFill="1" applyBorder="1" applyAlignment="1">
      <alignment horizontal="center" vertical="top" wrapText="1"/>
    </xf>
    <xf numFmtId="2" fontId="0" fillId="0" borderId="0" xfId="0" applyNumberFormat="1"/>
    <xf numFmtId="0" fontId="4" fillId="0" borderId="1" xfId="1" applyFont="1" applyBorder="1" applyAlignment="1">
      <alignment horizontal="left" vertical="top" wrapText="1"/>
    </xf>
    <xf numFmtId="0" fontId="4" fillId="0" borderId="1" xfId="1" applyFont="1" applyBorder="1" applyAlignment="1">
      <alignment horizontal="left" vertical="top" wrapText="1"/>
    </xf>
    <xf numFmtId="164" fontId="4" fillId="0" borderId="1" xfId="1" applyNumberFormat="1" applyFont="1" applyBorder="1" applyAlignment="1">
      <alignment horizontal="center" vertical="top" wrapText="1"/>
    </xf>
    <xf numFmtId="0" fontId="5" fillId="0" borderId="1" xfId="0" applyFont="1" applyBorder="1" applyAlignment="1">
      <alignment wrapText="1"/>
    </xf>
    <xf numFmtId="2" fontId="5" fillId="0" borderId="1" xfId="0" applyNumberFormat="1" applyFont="1" applyBorder="1" applyAlignment="1">
      <alignment horizontal="left" vertical="top"/>
    </xf>
    <xf numFmtId="0" fontId="4" fillId="2" borderId="1" xfId="0" applyFont="1" applyFill="1" applyBorder="1" applyAlignment="1">
      <alignment vertical="top" wrapText="1"/>
    </xf>
    <xf numFmtId="0" fontId="4" fillId="0" borderId="1" xfId="0" applyFont="1" applyBorder="1" applyAlignment="1" applyProtection="1">
      <alignment horizontal="left" vertical="top" wrapText="1"/>
    </xf>
    <xf numFmtId="0" fontId="4" fillId="0" borderId="1" xfId="0" applyFont="1" applyBorder="1" applyAlignment="1" applyProtection="1">
      <alignment horizontal="center" vertical="top" wrapText="1"/>
    </xf>
    <xf numFmtId="0" fontId="4" fillId="0" borderId="1" xfId="0" applyFont="1" applyBorder="1" applyAlignment="1">
      <alignment horizontal="center" vertical="justify" wrapText="1"/>
    </xf>
    <xf numFmtId="2" fontId="4" fillId="0" borderId="1" xfId="0" applyNumberFormat="1" applyFont="1" applyBorder="1" applyAlignment="1" applyProtection="1">
      <alignment horizontal="center" vertical="top" wrapText="1"/>
    </xf>
    <xf numFmtId="2" fontId="0" fillId="0" borderId="1" xfId="0" applyNumberFormat="1" applyBorder="1" applyAlignment="1">
      <alignment horizontal="center" vertical="top"/>
    </xf>
    <xf numFmtId="2" fontId="0" fillId="0" borderId="1" xfId="0" applyNumberFormat="1" applyBorder="1"/>
    <xf numFmtId="0" fontId="4" fillId="0" borderId="1" xfId="0" applyNumberFormat="1" applyFont="1" applyBorder="1" applyAlignment="1" applyProtection="1">
      <alignment horizontal="left" vertical="top" wrapText="1"/>
    </xf>
    <xf numFmtId="0" fontId="4" fillId="0" borderId="1" xfId="0" applyFont="1" applyFill="1" applyBorder="1" applyAlignment="1" applyProtection="1">
      <alignment horizontal="left" vertical="top" wrapText="1"/>
    </xf>
    <xf numFmtId="0" fontId="4" fillId="0" borderId="1" xfId="0" applyFont="1" applyBorder="1" applyAlignment="1">
      <alignment horizontal="center" vertical="top"/>
    </xf>
    <xf numFmtId="0" fontId="14" fillId="0" borderId="1" xfId="0" applyFont="1" applyBorder="1" applyAlignment="1">
      <alignment horizontal="center" vertical="top" wrapText="1"/>
    </xf>
    <xf numFmtId="2" fontId="14" fillId="0" borderId="1" xfId="0" applyNumberFormat="1" applyFont="1" applyBorder="1" applyAlignment="1">
      <alignment horizontal="center" vertical="top"/>
    </xf>
    <xf numFmtId="0" fontId="19" fillId="0" borderId="0" xfId="0" applyFont="1"/>
    <xf numFmtId="0" fontId="20" fillId="0" borderId="0" xfId="0" applyFont="1"/>
    <xf numFmtId="2" fontId="10" fillId="0" borderId="1" xfId="0" applyNumberFormat="1" applyFont="1" applyFill="1" applyBorder="1" applyAlignment="1">
      <alignment horizontal="center" vertical="top" wrapText="1"/>
    </xf>
    <xf numFmtId="2" fontId="0" fillId="0" borderId="0" xfId="0" applyNumberFormat="1" applyAlignment="1">
      <alignment horizontal="center"/>
    </xf>
    <xf numFmtId="0" fontId="14" fillId="0" borderId="0" xfId="0" applyFont="1" applyBorder="1" applyAlignment="1">
      <alignment horizontal="center" vertical="top"/>
    </xf>
    <xf numFmtId="0" fontId="14" fillId="0" borderId="0" xfId="0" applyFont="1" applyBorder="1" applyAlignment="1">
      <alignment horizontal="center" vertical="top" wrapText="1"/>
    </xf>
    <xf numFmtId="2" fontId="14" fillId="0" borderId="0" xfId="0" applyNumberFormat="1" applyFont="1" applyBorder="1" applyAlignment="1">
      <alignment horizontal="center" vertical="top"/>
    </xf>
    <xf numFmtId="0" fontId="2" fillId="2" borderId="1" xfId="0" applyFont="1" applyFill="1" applyBorder="1" applyAlignment="1">
      <alignment horizontal="center" vertical="top" wrapText="1"/>
    </xf>
    <xf numFmtId="0" fontId="7" fillId="0" borderId="0" xfId="0" applyFont="1" applyAlignment="1">
      <alignment horizontal="center" vertical="top"/>
    </xf>
    <xf numFmtId="0" fontId="2" fillId="0" borderId="1" xfId="1" applyNumberFormat="1" applyFont="1" applyBorder="1" applyAlignment="1">
      <alignment horizontal="center" vertical="top" wrapText="1"/>
    </xf>
    <xf numFmtId="0" fontId="7" fillId="0" borderId="1" xfId="0" applyFont="1" applyFill="1" applyBorder="1" applyAlignment="1">
      <alignment horizontal="center" vertical="top"/>
    </xf>
    <xf numFmtId="0" fontId="2" fillId="0" borderId="1" xfId="0" applyFont="1" applyBorder="1" applyAlignment="1">
      <alignment horizontal="center" vertical="top" wrapText="1"/>
    </xf>
    <xf numFmtId="0" fontId="2" fillId="0" borderId="1" xfId="0" applyFont="1" applyFill="1" applyBorder="1" applyAlignment="1">
      <alignment horizontal="center" vertical="top" wrapText="1"/>
    </xf>
    <xf numFmtId="0" fontId="2" fillId="2" borderId="1" xfId="0" applyFont="1" applyFill="1" applyBorder="1" applyAlignment="1">
      <alignment horizontal="center" vertical="top"/>
    </xf>
    <xf numFmtId="0" fontId="2" fillId="0" borderId="1" xfId="0" applyFont="1" applyBorder="1" applyAlignment="1">
      <alignment horizontal="center" wrapText="1"/>
    </xf>
    <xf numFmtId="0" fontId="2" fillId="0" borderId="1" xfId="0" applyFont="1" applyBorder="1" applyAlignment="1">
      <alignment horizontal="center" vertical="top"/>
    </xf>
    <xf numFmtId="0" fontId="7" fillId="0" borderId="0" xfId="0" applyFont="1" applyBorder="1" applyAlignment="1">
      <alignment horizontal="center" vertical="top"/>
    </xf>
    <xf numFmtId="0" fontId="7" fillId="0" borderId="0" xfId="0" applyFont="1" applyAlignment="1">
      <alignment horizontal="center"/>
    </xf>
    <xf numFmtId="0" fontId="2" fillId="0" borderId="1" xfId="1" applyFont="1" applyBorder="1" applyAlignment="1">
      <alignment horizontal="center" vertical="top" wrapText="1"/>
    </xf>
    <xf numFmtId="0" fontId="8" fillId="0" borderId="1" xfId="1" applyFont="1" applyBorder="1" applyAlignment="1">
      <alignment horizontal="center" vertical="center" wrapText="1"/>
    </xf>
    <xf numFmtId="0" fontId="2" fillId="0" borderId="1" xfId="1" applyFont="1" applyBorder="1" applyAlignment="1">
      <alignment horizontal="left" vertical="top" wrapText="1"/>
    </xf>
    <xf numFmtId="0" fontId="7" fillId="0" borderId="3" xfId="0" applyFont="1" applyBorder="1" applyAlignment="1">
      <alignment horizontal="center" vertical="top"/>
    </xf>
    <xf numFmtId="0" fontId="7" fillId="0" borderId="4" xfId="0" applyFont="1" applyBorder="1" applyAlignment="1">
      <alignment horizontal="center" vertical="top"/>
    </xf>
    <xf numFmtId="0" fontId="2" fillId="0" borderId="1" xfId="0" applyFont="1" applyBorder="1" applyAlignment="1">
      <alignment horizontal="center" vertical="top" wrapText="1"/>
    </xf>
    <xf numFmtId="0" fontId="8" fillId="0" borderId="1" xfId="0" applyFont="1" applyBorder="1" applyAlignment="1">
      <alignment horizontal="center" vertical="top" wrapText="1"/>
    </xf>
    <xf numFmtId="0" fontId="6" fillId="0" borderId="1" xfId="0" applyFont="1" applyBorder="1" applyAlignment="1">
      <alignment horizontal="center" vertical="top" wrapText="1"/>
    </xf>
    <xf numFmtId="0" fontId="8" fillId="2" borderId="1" xfId="0" applyFont="1" applyFill="1" applyBorder="1" applyAlignment="1">
      <alignment horizontal="left" vertical="top" wrapText="1"/>
    </xf>
  </cellXfs>
  <cellStyles count="17">
    <cellStyle name="Comma 2" xfId="9" xr:uid="{00000000-0005-0000-0000-000000000000}"/>
    <cellStyle name="Currency 2" xfId="16" xr:uid="{00000000-0005-0000-0000-000001000000}"/>
    <cellStyle name="Normal" xfId="0" builtinId="0"/>
    <cellStyle name="Normal 10" xfId="8" xr:uid="{00000000-0005-0000-0000-000003000000}"/>
    <cellStyle name="Normal 2" xfId="10" xr:uid="{00000000-0005-0000-0000-000004000000}"/>
    <cellStyle name="Normal 2 2" xfId="1" xr:uid="{00000000-0005-0000-0000-000005000000}"/>
    <cellStyle name="Normal 2 3" xfId="11" xr:uid="{00000000-0005-0000-0000-000006000000}"/>
    <cellStyle name="Normal 2 4" xfId="12" xr:uid="{00000000-0005-0000-0000-000007000000}"/>
    <cellStyle name="Normal 3" xfId="2" xr:uid="{00000000-0005-0000-0000-000008000000}"/>
    <cellStyle name="Normal 3 2" xfId="7" xr:uid="{00000000-0005-0000-0000-000009000000}"/>
    <cellStyle name="Normal 3 3" xfId="3" xr:uid="{00000000-0005-0000-0000-00000A000000}"/>
    <cellStyle name="Normal 3 4" xfId="13" xr:uid="{00000000-0005-0000-0000-00000B000000}"/>
    <cellStyle name="Normal 4" xfId="14" xr:uid="{00000000-0005-0000-0000-00000C000000}"/>
    <cellStyle name="Normal 5" xfId="5" xr:uid="{00000000-0005-0000-0000-00000D000000}"/>
    <cellStyle name="Normal 5 2" xfId="6" xr:uid="{00000000-0005-0000-0000-00000E000000}"/>
    <cellStyle name="Normal 6" xfId="4" xr:uid="{00000000-0005-0000-0000-00000F000000}"/>
    <cellStyle name="Normal 9" xfId="15" xr:uid="{00000000-0005-0000-0000-00001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Documents%20and%20Settings\gislab\Desktop\Basic%20rates\Main\ARRR-ver-1104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gislab/Desktop/Basic%20rates/Main/ARRR-ver-1104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g%20Branch/O.P.%20D.M/Veterniery%20Hospital%20Working%20Estimate/Documents%20and%20Settings/gislab/Desktop/Basic%20rates/Main/ARRR-ver-1104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Am%20Dass%20%20D.M/Documents%20and%20Settings/gislab/Desktop/Basic%20rates/Main/ARRR-ver-1104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refreshError="1"/>
      <sheetData sheetId="1" refreshError="1"/>
      <sheetData sheetId="2" refreshError="1"/>
      <sheetData sheetId="3" refreshError="1">
        <row r="3">
          <cell r="D3">
            <v>116.67</v>
          </cell>
        </row>
        <row r="14">
          <cell r="D14">
            <v>211.17</v>
          </cell>
        </row>
      </sheetData>
      <sheetData sheetId="4" refreshError="1">
        <row r="3">
          <cell r="D3">
            <v>120</v>
          </cell>
        </row>
        <row r="144">
          <cell r="D144">
            <v>300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 val="Annexure I"/>
      <sheetName val="Annexure II"/>
      <sheetName val="Scrutiny Note"/>
      <sheetName val="096"/>
      <sheetName val="043"/>
      <sheetName val="095"/>
      <sheetName val="006"/>
      <sheetName val="102"/>
      <sheetName val="007"/>
      <sheetName val="103"/>
      <sheetName val="040"/>
      <sheetName val="041"/>
      <sheetName val="042"/>
      <sheetName val="Annexure II "/>
      <sheetName val="Sheet4"/>
    </sheetNames>
    <sheetDataSet>
      <sheetData sheetId="0" refreshError="1"/>
      <sheetData sheetId="1" refreshError="1"/>
      <sheetData sheetId="2" refreshError="1">
        <row r="4">
          <cell r="G4">
            <v>275</v>
          </cell>
        </row>
        <row r="5">
          <cell r="G5">
            <v>10300</v>
          </cell>
        </row>
        <row r="8">
          <cell r="G8">
            <v>240</v>
          </cell>
        </row>
        <row r="9">
          <cell r="G9">
            <v>845</v>
          </cell>
        </row>
        <row r="11">
          <cell r="G11">
            <v>200</v>
          </cell>
        </row>
        <row r="12">
          <cell r="G12">
            <v>500</v>
          </cell>
        </row>
        <row r="13">
          <cell r="G13">
            <v>3700</v>
          </cell>
        </row>
        <row r="20">
          <cell r="G20">
            <v>1100</v>
          </cell>
        </row>
        <row r="21">
          <cell r="G21">
            <v>2460</v>
          </cell>
        </row>
        <row r="23">
          <cell r="G23">
            <v>720</v>
          </cell>
        </row>
        <row r="24">
          <cell r="G24">
            <v>1450</v>
          </cell>
        </row>
        <row r="25">
          <cell r="G25">
            <v>2230</v>
          </cell>
        </row>
        <row r="27">
          <cell r="G27">
            <v>55</v>
          </cell>
        </row>
        <row r="29">
          <cell r="G29">
            <v>55</v>
          </cell>
        </row>
        <row r="30">
          <cell r="G30">
            <v>55</v>
          </cell>
        </row>
        <row r="31">
          <cell r="G31">
            <v>55</v>
          </cell>
        </row>
        <row r="34">
          <cell r="G34">
            <v>420</v>
          </cell>
        </row>
        <row r="45">
          <cell r="G45">
            <v>275</v>
          </cell>
        </row>
        <row r="47">
          <cell r="G47">
            <v>355</v>
          </cell>
        </row>
        <row r="48">
          <cell r="G48">
            <v>345</v>
          </cell>
        </row>
        <row r="49">
          <cell r="G49">
            <v>390</v>
          </cell>
        </row>
        <row r="50">
          <cell r="G50">
            <v>275</v>
          </cell>
        </row>
        <row r="51">
          <cell r="G51">
            <v>1390</v>
          </cell>
        </row>
        <row r="53">
          <cell r="G53">
            <v>295</v>
          </cell>
        </row>
        <row r="54">
          <cell r="G54">
            <v>1050</v>
          </cell>
        </row>
      </sheetData>
      <sheetData sheetId="3" refreshError="1">
        <row r="3">
          <cell r="D3">
            <v>116.67</v>
          </cell>
        </row>
        <row r="4">
          <cell r="D4">
            <v>116.67</v>
          </cell>
        </row>
        <row r="5">
          <cell r="D5">
            <v>148.16999999999999</v>
          </cell>
        </row>
        <row r="6">
          <cell r="D6">
            <v>148.16999999999999</v>
          </cell>
        </row>
        <row r="8">
          <cell r="D8">
            <v>148.16999999999999</v>
          </cell>
        </row>
        <row r="9">
          <cell r="D9">
            <v>158.66999999999999</v>
          </cell>
        </row>
        <row r="10">
          <cell r="D10">
            <v>116.67</v>
          </cell>
        </row>
        <row r="11">
          <cell r="D11">
            <v>116.67</v>
          </cell>
        </row>
        <row r="13">
          <cell r="D13">
            <v>148.16999999999999</v>
          </cell>
        </row>
        <row r="14">
          <cell r="D14">
            <v>211.17</v>
          </cell>
        </row>
        <row r="15">
          <cell r="D15">
            <v>158.66999999999999</v>
          </cell>
        </row>
        <row r="16">
          <cell r="D16">
            <v>116.67</v>
          </cell>
        </row>
        <row r="17">
          <cell r="D17">
            <v>116.67</v>
          </cell>
        </row>
        <row r="18">
          <cell r="D18">
            <v>116.67</v>
          </cell>
        </row>
        <row r="19">
          <cell r="D19">
            <v>116.67</v>
          </cell>
        </row>
        <row r="20">
          <cell r="D20">
            <v>148.16999999999999</v>
          </cell>
        </row>
        <row r="21">
          <cell r="D21">
            <v>148.16999999999999</v>
          </cell>
        </row>
        <row r="22">
          <cell r="D22">
            <v>186.67</v>
          </cell>
        </row>
      </sheetData>
      <sheetData sheetId="4" refreshError="1">
        <row r="3">
          <cell r="D3">
            <v>120</v>
          </cell>
        </row>
        <row r="4">
          <cell r="D4">
            <v>475</v>
          </cell>
        </row>
        <row r="14">
          <cell r="D14">
            <v>485</v>
          </cell>
        </row>
        <row r="15">
          <cell r="D15">
            <v>465</v>
          </cell>
        </row>
        <row r="16">
          <cell r="D16">
            <v>490</v>
          </cell>
        </row>
        <row r="17">
          <cell r="D17">
            <v>480</v>
          </cell>
        </row>
        <row r="18">
          <cell r="D18">
            <v>460</v>
          </cell>
        </row>
        <row r="19">
          <cell r="D19">
            <v>440</v>
          </cell>
        </row>
        <row r="20">
          <cell r="D20">
            <v>300</v>
          </cell>
        </row>
        <row r="23">
          <cell r="D23">
            <v>400</v>
          </cell>
        </row>
        <row r="24">
          <cell r="D24">
            <v>430</v>
          </cell>
        </row>
        <row r="25">
          <cell r="D25">
            <v>440</v>
          </cell>
        </row>
        <row r="26">
          <cell r="D26">
            <v>475</v>
          </cell>
        </row>
        <row r="27">
          <cell r="D27">
            <v>450</v>
          </cell>
        </row>
        <row r="28">
          <cell r="D28">
            <v>180</v>
          </cell>
        </row>
        <row r="37">
          <cell r="D37">
            <v>200</v>
          </cell>
        </row>
        <row r="38">
          <cell r="D38">
            <v>50</v>
          </cell>
        </row>
        <row r="39">
          <cell r="D39">
            <v>46850</v>
          </cell>
        </row>
        <row r="40">
          <cell r="D40">
            <v>46900</v>
          </cell>
        </row>
        <row r="41">
          <cell r="D41">
            <v>47000</v>
          </cell>
        </row>
        <row r="42">
          <cell r="D42">
            <v>44875</v>
          </cell>
        </row>
        <row r="43">
          <cell r="D43">
            <v>43940</v>
          </cell>
        </row>
        <row r="44">
          <cell r="D44">
            <v>32915</v>
          </cell>
        </row>
        <row r="45">
          <cell r="D45">
            <v>31990</v>
          </cell>
        </row>
        <row r="46">
          <cell r="D46">
            <v>175</v>
          </cell>
        </row>
        <row r="47">
          <cell r="D47">
            <v>250</v>
          </cell>
        </row>
        <row r="48">
          <cell r="D48">
            <v>75</v>
          </cell>
        </row>
        <row r="49">
          <cell r="D49">
            <v>10</v>
          </cell>
        </row>
        <row r="50">
          <cell r="D50">
            <v>3</v>
          </cell>
        </row>
        <row r="51">
          <cell r="D51">
            <v>4900</v>
          </cell>
        </row>
        <row r="52">
          <cell r="D52">
            <v>90</v>
          </cell>
        </row>
        <row r="53">
          <cell r="D53">
            <v>130</v>
          </cell>
        </row>
        <row r="54">
          <cell r="D54">
            <v>40</v>
          </cell>
        </row>
        <row r="55">
          <cell r="D55">
            <v>285</v>
          </cell>
        </row>
        <row r="56">
          <cell r="D56">
            <v>600</v>
          </cell>
        </row>
        <row r="58">
          <cell r="D58">
            <v>80</v>
          </cell>
        </row>
        <row r="59">
          <cell r="D59">
            <v>170</v>
          </cell>
        </row>
        <row r="60">
          <cell r="D60">
            <v>1</v>
          </cell>
        </row>
        <row r="61">
          <cell r="D61">
            <v>350</v>
          </cell>
        </row>
        <row r="63">
          <cell r="D63">
            <v>470</v>
          </cell>
        </row>
        <row r="64">
          <cell r="D64">
            <v>470</v>
          </cell>
        </row>
        <row r="65">
          <cell r="D65">
            <v>490</v>
          </cell>
        </row>
        <row r="66">
          <cell r="D66">
            <v>485</v>
          </cell>
        </row>
        <row r="67">
          <cell r="D67">
            <v>480</v>
          </cell>
        </row>
        <row r="68">
          <cell r="D68">
            <v>460</v>
          </cell>
        </row>
        <row r="69">
          <cell r="D69">
            <v>50</v>
          </cell>
        </row>
        <row r="70">
          <cell r="D70">
            <v>10</v>
          </cell>
        </row>
        <row r="73">
          <cell r="D73">
            <v>50000</v>
          </cell>
        </row>
        <row r="74">
          <cell r="D74">
            <v>7</v>
          </cell>
        </row>
        <row r="75">
          <cell r="D75">
            <v>290</v>
          </cell>
        </row>
        <row r="77">
          <cell r="D77">
            <v>330</v>
          </cell>
        </row>
        <row r="79">
          <cell r="D79">
            <v>250</v>
          </cell>
        </row>
        <row r="80">
          <cell r="D80">
            <v>300</v>
          </cell>
        </row>
        <row r="81">
          <cell r="D81">
            <v>50</v>
          </cell>
        </row>
        <row r="83">
          <cell r="D83">
            <v>75</v>
          </cell>
        </row>
        <row r="84">
          <cell r="D84">
            <v>480</v>
          </cell>
        </row>
        <row r="85">
          <cell r="D85">
            <v>250</v>
          </cell>
        </row>
        <row r="88">
          <cell r="D88">
            <v>200</v>
          </cell>
        </row>
        <row r="89">
          <cell r="D89">
            <v>350</v>
          </cell>
        </row>
        <row r="92">
          <cell r="D92">
            <v>425</v>
          </cell>
        </row>
        <row r="93">
          <cell r="D93">
            <v>480</v>
          </cell>
        </row>
        <row r="94">
          <cell r="D94">
            <v>60</v>
          </cell>
        </row>
        <row r="95">
          <cell r="D95">
            <v>9</v>
          </cell>
        </row>
        <row r="96">
          <cell r="D96">
            <v>470</v>
          </cell>
        </row>
        <row r="97">
          <cell r="D97">
            <v>6000</v>
          </cell>
        </row>
        <row r="102">
          <cell r="D102">
            <v>15</v>
          </cell>
        </row>
        <row r="103">
          <cell r="D103">
            <v>45000</v>
          </cell>
        </row>
        <row r="104">
          <cell r="D104">
            <v>55</v>
          </cell>
        </row>
        <row r="105">
          <cell r="D105">
            <v>660</v>
          </cell>
        </row>
        <row r="106">
          <cell r="D106">
            <v>825</v>
          </cell>
        </row>
        <row r="107">
          <cell r="D107">
            <v>58200</v>
          </cell>
        </row>
        <row r="108">
          <cell r="D108">
            <v>170</v>
          </cell>
        </row>
        <row r="109">
          <cell r="D109">
            <v>125</v>
          </cell>
        </row>
        <row r="110">
          <cell r="D110">
            <v>20</v>
          </cell>
        </row>
        <row r="111">
          <cell r="D111">
            <v>50</v>
          </cell>
        </row>
        <row r="112">
          <cell r="D112">
            <v>300</v>
          </cell>
        </row>
        <row r="113">
          <cell r="D113">
            <v>3200</v>
          </cell>
        </row>
        <row r="114">
          <cell r="D114">
            <v>3000</v>
          </cell>
        </row>
        <row r="115">
          <cell r="D115">
            <v>1875</v>
          </cell>
        </row>
        <row r="117">
          <cell r="D117">
            <v>1200</v>
          </cell>
        </row>
        <row r="118">
          <cell r="D118">
            <v>3800</v>
          </cell>
        </row>
        <row r="119">
          <cell r="D119">
            <v>3200</v>
          </cell>
        </row>
        <row r="120">
          <cell r="D120">
            <v>2400</v>
          </cell>
        </row>
        <row r="125">
          <cell r="D125">
            <v>300</v>
          </cell>
        </row>
        <row r="126">
          <cell r="D126">
            <v>300</v>
          </cell>
        </row>
        <row r="127">
          <cell r="D127">
            <v>300</v>
          </cell>
        </row>
        <row r="128">
          <cell r="D128">
            <v>165</v>
          </cell>
        </row>
        <row r="129">
          <cell r="D129">
            <v>45000</v>
          </cell>
        </row>
        <row r="130">
          <cell r="D130">
            <v>43000</v>
          </cell>
        </row>
        <row r="131">
          <cell r="D131">
            <v>45000</v>
          </cell>
        </row>
        <row r="133">
          <cell r="D133">
            <v>470</v>
          </cell>
        </row>
        <row r="135">
          <cell r="D135">
            <v>470</v>
          </cell>
        </row>
        <row r="136">
          <cell r="D136">
            <v>500</v>
          </cell>
        </row>
        <row r="137">
          <cell r="D137">
            <v>475</v>
          </cell>
        </row>
        <row r="138">
          <cell r="D138">
            <v>400</v>
          </cell>
        </row>
        <row r="140">
          <cell r="D140">
            <v>470</v>
          </cell>
        </row>
        <row r="142">
          <cell r="D142">
            <v>480</v>
          </cell>
        </row>
        <row r="143">
          <cell r="D143">
            <v>480</v>
          </cell>
        </row>
        <row r="146">
          <cell r="D146">
            <v>45</v>
          </cell>
        </row>
        <row r="154">
          <cell r="D154">
            <v>300</v>
          </cell>
        </row>
        <row r="155">
          <cell r="D155">
            <v>460</v>
          </cell>
        </row>
        <row r="156">
          <cell r="D156">
            <v>485</v>
          </cell>
        </row>
        <row r="157">
          <cell r="D157">
            <v>300</v>
          </cell>
        </row>
        <row r="158">
          <cell r="D158">
            <v>470</v>
          </cell>
        </row>
        <row r="159">
          <cell r="D159">
            <v>485</v>
          </cell>
        </row>
        <row r="163">
          <cell r="D163">
            <v>25</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refreshError="1"/>
      <sheetData sheetId="1" refreshError="1"/>
      <sheetData sheetId="2" refreshError="1"/>
      <sheetData sheetId="3" refreshError="1"/>
      <sheetData sheetId="4" refreshError="1">
        <row r="3">
          <cell r="D3">
            <v>120</v>
          </cell>
        </row>
        <row r="91">
          <cell r="D91">
            <v>350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refreshError="1"/>
      <sheetData sheetId="1" refreshError="1"/>
      <sheetData sheetId="2" refreshError="1">
        <row r="4">
          <cell r="G4">
            <v>275</v>
          </cell>
        </row>
        <row r="6">
          <cell r="G6">
            <v>8400</v>
          </cell>
        </row>
        <row r="10">
          <cell r="G10">
            <v>950</v>
          </cell>
        </row>
        <row r="15">
          <cell r="G15">
            <v>670</v>
          </cell>
        </row>
        <row r="17">
          <cell r="G17">
            <v>787</v>
          </cell>
        </row>
        <row r="19">
          <cell r="G19">
            <v>320</v>
          </cell>
        </row>
        <row r="28">
          <cell r="G28">
            <v>2480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222"/>
  <sheetViews>
    <sheetView tabSelected="1" zoomScale="85" zoomScaleNormal="85" workbookViewId="0">
      <selection activeCell="H198" sqref="H198"/>
    </sheetView>
  </sheetViews>
  <sheetFormatPr defaultRowHeight="15.75" x14ac:dyDescent="0.25"/>
  <cols>
    <col min="1" max="1" width="7.5703125" style="156" customWidth="1"/>
    <col min="2" max="2" width="84.42578125" style="2" customWidth="1"/>
    <col min="3" max="3" width="12.85546875" customWidth="1"/>
    <col min="4" max="4" width="9.140625" customWidth="1"/>
    <col min="5" max="5" width="12.140625" customWidth="1"/>
    <col min="6" max="6" width="16.28515625" customWidth="1"/>
    <col min="7" max="7" width="11.85546875" customWidth="1"/>
    <col min="8" max="8" width="15.7109375" customWidth="1"/>
  </cols>
  <sheetData>
    <row r="1" spans="1:8" x14ac:dyDescent="0.25">
      <c r="A1" s="157"/>
      <c r="B1" s="158" t="s">
        <v>0</v>
      </c>
      <c r="C1" s="158"/>
      <c r="D1" s="158"/>
      <c r="E1" s="159"/>
      <c r="F1" s="159"/>
      <c r="G1" s="159"/>
      <c r="H1" s="159"/>
    </row>
    <row r="2" spans="1:8" x14ac:dyDescent="0.25">
      <c r="A2" s="157"/>
      <c r="B2" s="158"/>
      <c r="C2" s="158"/>
      <c r="D2" s="158"/>
      <c r="E2" s="159"/>
      <c r="F2" s="159"/>
      <c r="G2" s="159"/>
      <c r="H2" s="159"/>
    </row>
    <row r="3" spans="1:8" x14ac:dyDescent="0.25">
      <c r="A3" s="157"/>
      <c r="B3" s="158"/>
      <c r="C3" s="158"/>
      <c r="D3" s="158"/>
      <c r="E3" s="159" t="s">
        <v>238</v>
      </c>
      <c r="F3" s="159"/>
      <c r="G3" s="159"/>
      <c r="H3" s="159"/>
    </row>
    <row r="4" spans="1:8" ht="68.25" customHeight="1" x14ac:dyDescent="0.25">
      <c r="A4" s="165" t="s">
        <v>239</v>
      </c>
      <c r="B4" s="165"/>
      <c r="C4" s="165"/>
      <c r="D4" s="165"/>
      <c r="E4" s="165"/>
      <c r="F4" s="165"/>
      <c r="G4" s="165"/>
      <c r="H4" s="165"/>
    </row>
    <row r="5" spans="1:8" ht="15" x14ac:dyDescent="0.25">
      <c r="A5" s="162" t="s">
        <v>1</v>
      </c>
      <c r="B5" s="163" t="s">
        <v>2</v>
      </c>
      <c r="C5" s="164" t="s">
        <v>3</v>
      </c>
      <c r="D5" s="164"/>
      <c r="E5" s="164" t="s">
        <v>4</v>
      </c>
      <c r="F5" s="164"/>
      <c r="G5" s="164" t="s">
        <v>5</v>
      </c>
      <c r="H5" s="164" t="s">
        <v>6</v>
      </c>
    </row>
    <row r="6" spans="1:8" ht="15" x14ac:dyDescent="0.25">
      <c r="A6" s="162"/>
      <c r="B6" s="163"/>
      <c r="C6" s="164"/>
      <c r="D6" s="164"/>
      <c r="E6" s="6" t="s">
        <v>7</v>
      </c>
      <c r="F6" s="6" t="s">
        <v>8</v>
      </c>
      <c r="G6" s="164"/>
      <c r="H6" s="164"/>
    </row>
    <row r="7" spans="1:8" x14ac:dyDescent="0.25">
      <c r="A7" s="3">
        <v>1</v>
      </c>
      <c r="B7" s="5">
        <v>2</v>
      </c>
      <c r="C7" s="3">
        <v>3</v>
      </c>
      <c r="D7" s="3">
        <v>4</v>
      </c>
      <c r="E7" s="3">
        <v>5</v>
      </c>
      <c r="F7" s="3">
        <v>6</v>
      </c>
      <c r="G7" s="3">
        <v>7</v>
      </c>
      <c r="H7" s="3">
        <v>8</v>
      </c>
    </row>
    <row r="8" spans="1:8" ht="286.5" customHeight="1" x14ac:dyDescent="0.25">
      <c r="A8" s="46">
        <v>1</v>
      </c>
      <c r="B8" s="9" t="s">
        <v>9</v>
      </c>
      <c r="C8" s="10">
        <v>192.61</v>
      </c>
      <c r="D8" s="11" t="s">
        <v>10</v>
      </c>
      <c r="E8" s="12"/>
      <c r="F8" s="13"/>
      <c r="G8" s="13" t="s">
        <v>11</v>
      </c>
      <c r="H8" s="85">
        <f>ROUND(E8*C8,)</f>
        <v>0</v>
      </c>
    </row>
    <row r="9" spans="1:8" ht="312.75" customHeight="1" x14ac:dyDescent="0.25">
      <c r="A9" s="150">
        <v>2</v>
      </c>
      <c r="B9" s="78" t="s">
        <v>183</v>
      </c>
      <c r="C9" s="64">
        <v>42.25</v>
      </c>
      <c r="D9" s="11" t="s">
        <v>133</v>
      </c>
      <c r="E9" s="14"/>
      <c r="F9" s="13"/>
      <c r="G9" s="18" t="s">
        <v>138</v>
      </c>
      <c r="H9" s="85">
        <f t="shared" ref="H9:H72" si="0">ROUND(E9*C9,)</f>
        <v>0</v>
      </c>
    </row>
    <row r="10" spans="1:8" ht="118.5" customHeight="1" x14ac:dyDescent="0.25">
      <c r="A10" s="46">
        <v>3</v>
      </c>
      <c r="B10" s="9" t="s">
        <v>179</v>
      </c>
      <c r="C10" s="10">
        <v>8.24</v>
      </c>
      <c r="D10" s="11" t="s">
        <v>133</v>
      </c>
      <c r="E10" s="14"/>
      <c r="F10" s="13"/>
      <c r="G10" s="18" t="s">
        <v>138</v>
      </c>
      <c r="H10" s="85">
        <f t="shared" si="0"/>
        <v>0</v>
      </c>
    </row>
    <row r="11" spans="1:8" ht="201" customHeight="1" x14ac:dyDescent="0.25">
      <c r="A11" s="59">
        <v>4</v>
      </c>
      <c r="B11" s="9" t="s">
        <v>12</v>
      </c>
      <c r="C11" s="11"/>
      <c r="D11" s="11"/>
      <c r="E11" s="10"/>
      <c r="F11" s="12"/>
      <c r="G11" s="12"/>
      <c r="H11" s="85">
        <f t="shared" si="0"/>
        <v>0</v>
      </c>
    </row>
    <row r="12" spans="1:8" ht="33" x14ac:dyDescent="0.25">
      <c r="A12" s="46">
        <v>4.0999999999999996</v>
      </c>
      <c r="B12" s="16" t="s">
        <v>13</v>
      </c>
      <c r="C12" s="17">
        <v>43.8</v>
      </c>
      <c r="D12" s="18" t="s">
        <v>14</v>
      </c>
      <c r="E12" s="17"/>
      <c r="F12" s="19"/>
      <c r="G12" s="18" t="s">
        <v>15</v>
      </c>
      <c r="H12" s="85">
        <f t="shared" si="0"/>
        <v>0</v>
      </c>
    </row>
    <row r="13" spans="1:8" ht="33" x14ac:dyDescent="0.25">
      <c r="A13" s="59">
        <v>4.2</v>
      </c>
      <c r="B13" s="9" t="s">
        <v>16</v>
      </c>
      <c r="C13" s="10">
        <v>339.22</v>
      </c>
      <c r="D13" s="10" t="s">
        <v>17</v>
      </c>
      <c r="E13" s="10"/>
      <c r="F13" s="20"/>
      <c r="G13" s="10" t="s">
        <v>18</v>
      </c>
      <c r="H13" s="85">
        <f t="shared" si="0"/>
        <v>0</v>
      </c>
    </row>
    <row r="14" spans="1:8" ht="49.5" x14ac:dyDescent="0.25">
      <c r="A14" s="46">
        <v>4.3</v>
      </c>
      <c r="B14" s="9" t="s">
        <v>21</v>
      </c>
      <c r="C14" s="10">
        <v>239.2</v>
      </c>
      <c r="D14" s="10" t="s">
        <v>17</v>
      </c>
      <c r="E14" s="10"/>
      <c r="F14" s="20"/>
      <c r="G14" s="10" t="s">
        <v>18</v>
      </c>
      <c r="H14" s="85">
        <f t="shared" si="0"/>
        <v>0</v>
      </c>
    </row>
    <row r="15" spans="1:8" ht="33" x14ac:dyDescent="0.25">
      <c r="A15" s="59">
        <v>4.4000000000000004</v>
      </c>
      <c r="B15" s="9" t="s">
        <v>19</v>
      </c>
      <c r="C15" s="10">
        <v>225.93</v>
      </c>
      <c r="D15" s="10" t="s">
        <v>17</v>
      </c>
      <c r="E15" s="10"/>
      <c r="F15" s="20"/>
      <c r="G15" s="10" t="s">
        <v>18</v>
      </c>
      <c r="H15" s="85">
        <f t="shared" si="0"/>
        <v>0</v>
      </c>
    </row>
    <row r="16" spans="1:8" ht="33" x14ac:dyDescent="0.25">
      <c r="A16" s="46">
        <v>4.5</v>
      </c>
      <c r="B16" s="19" t="s">
        <v>20</v>
      </c>
      <c r="C16" s="17">
        <v>11.44</v>
      </c>
      <c r="D16" s="17" t="s">
        <v>14</v>
      </c>
      <c r="E16" s="17"/>
      <c r="F16" s="21"/>
      <c r="G16" s="17" t="s">
        <v>15</v>
      </c>
      <c r="H16" s="85">
        <f t="shared" si="0"/>
        <v>0</v>
      </c>
    </row>
    <row r="17" spans="1:8" ht="49.5" x14ac:dyDescent="0.25">
      <c r="A17" s="59">
        <v>4.5999999999999996</v>
      </c>
      <c r="B17" s="9" t="s">
        <v>22</v>
      </c>
      <c r="C17" s="10">
        <v>93.8</v>
      </c>
      <c r="D17" s="10" t="s">
        <v>23</v>
      </c>
      <c r="E17" s="10"/>
      <c r="F17" s="20"/>
      <c r="G17" s="13" t="s">
        <v>24</v>
      </c>
      <c r="H17" s="85">
        <f t="shared" si="0"/>
        <v>0</v>
      </c>
    </row>
    <row r="18" spans="1:8" ht="33" x14ac:dyDescent="0.25">
      <c r="A18" s="46">
        <v>4.7</v>
      </c>
      <c r="B18" s="114" t="s">
        <v>134</v>
      </c>
      <c r="C18" s="92">
        <v>275.87</v>
      </c>
      <c r="D18" s="58" t="s">
        <v>14</v>
      </c>
      <c r="E18" s="67"/>
      <c r="F18" s="21"/>
      <c r="G18" s="17" t="s">
        <v>15</v>
      </c>
      <c r="H18" s="85">
        <f t="shared" si="0"/>
        <v>0</v>
      </c>
    </row>
    <row r="19" spans="1:8" ht="181.5" x14ac:dyDescent="0.25">
      <c r="A19" s="59">
        <v>5</v>
      </c>
      <c r="B19" s="9" t="s">
        <v>25</v>
      </c>
      <c r="C19" s="12">
        <v>29.12</v>
      </c>
      <c r="D19" s="11" t="s">
        <v>10</v>
      </c>
      <c r="E19" s="14"/>
      <c r="F19" s="13"/>
      <c r="G19" s="13" t="s">
        <v>26</v>
      </c>
      <c r="H19" s="85">
        <f t="shared" si="0"/>
        <v>0</v>
      </c>
    </row>
    <row r="20" spans="1:8" ht="157.5" x14ac:dyDescent="0.25">
      <c r="A20" s="59">
        <v>6</v>
      </c>
      <c r="B20" s="22" t="s">
        <v>27</v>
      </c>
      <c r="C20" s="8"/>
      <c r="D20" s="8"/>
      <c r="E20" s="8"/>
      <c r="F20" s="8"/>
      <c r="G20" s="8"/>
      <c r="H20" s="85">
        <f t="shared" si="0"/>
        <v>0</v>
      </c>
    </row>
    <row r="21" spans="1:8" ht="31.5" x14ac:dyDescent="0.25">
      <c r="A21" s="59">
        <v>6.1</v>
      </c>
      <c r="B21" s="22" t="s">
        <v>28</v>
      </c>
      <c r="C21" s="8">
        <v>34.94</v>
      </c>
      <c r="D21" s="24" t="s">
        <v>29</v>
      </c>
      <c r="E21" s="23"/>
      <c r="F21" s="25"/>
      <c r="G21" s="15" t="s">
        <v>26</v>
      </c>
      <c r="H21" s="85">
        <f t="shared" si="0"/>
        <v>0</v>
      </c>
    </row>
    <row r="22" spans="1:8" ht="31.5" x14ac:dyDescent="0.25">
      <c r="A22" s="46">
        <v>6.2</v>
      </c>
      <c r="B22" s="22" t="s">
        <v>135</v>
      </c>
      <c r="C22" s="25">
        <v>77.36</v>
      </c>
      <c r="D22" s="24" t="s">
        <v>29</v>
      </c>
      <c r="E22" s="27"/>
      <c r="F22" s="25"/>
      <c r="G22" s="29" t="s">
        <v>26</v>
      </c>
      <c r="H22" s="85">
        <f t="shared" si="0"/>
        <v>0</v>
      </c>
    </row>
    <row r="23" spans="1:8" ht="96" customHeight="1" x14ac:dyDescent="0.25">
      <c r="A23" s="59">
        <v>6.3</v>
      </c>
      <c r="B23" s="122" t="s">
        <v>142</v>
      </c>
      <c r="C23" s="31">
        <v>20.420000000000002</v>
      </c>
      <c r="D23" s="7" t="s">
        <v>10</v>
      </c>
      <c r="E23" s="31"/>
      <c r="F23" s="25"/>
      <c r="G23" s="29" t="s">
        <v>26</v>
      </c>
      <c r="H23" s="85">
        <f t="shared" si="0"/>
        <v>0</v>
      </c>
    </row>
    <row r="24" spans="1:8" ht="31.5" x14ac:dyDescent="0.25">
      <c r="A24" s="46">
        <v>6.4</v>
      </c>
      <c r="B24" s="122" t="s">
        <v>143</v>
      </c>
      <c r="C24" s="31">
        <v>3</v>
      </c>
      <c r="D24" s="7" t="s">
        <v>10</v>
      </c>
      <c r="E24" s="31"/>
      <c r="F24" s="25"/>
      <c r="G24" s="29" t="s">
        <v>26</v>
      </c>
      <c r="H24" s="85">
        <f t="shared" si="0"/>
        <v>0</v>
      </c>
    </row>
    <row r="25" spans="1:8" ht="31.5" x14ac:dyDescent="0.25">
      <c r="A25" s="59">
        <v>6.5</v>
      </c>
      <c r="B25" s="79" t="s">
        <v>136</v>
      </c>
      <c r="C25" s="8">
        <v>22.67</v>
      </c>
      <c r="D25" s="24" t="s">
        <v>137</v>
      </c>
      <c r="E25" s="8"/>
      <c r="F25" s="25"/>
      <c r="G25" s="15" t="s">
        <v>26</v>
      </c>
      <c r="H25" s="85">
        <f t="shared" si="0"/>
        <v>0</v>
      </c>
    </row>
    <row r="26" spans="1:8" ht="160.5" customHeight="1" x14ac:dyDescent="0.25">
      <c r="A26" s="50">
        <v>7</v>
      </c>
      <c r="B26" s="35" t="s">
        <v>146</v>
      </c>
      <c r="C26" s="31">
        <v>1.66</v>
      </c>
      <c r="D26" s="7" t="s">
        <v>10</v>
      </c>
      <c r="E26" s="31"/>
      <c r="F26" s="28"/>
      <c r="G26" s="29" t="s">
        <v>26</v>
      </c>
      <c r="H26" s="85">
        <f t="shared" si="0"/>
        <v>0</v>
      </c>
    </row>
    <row r="27" spans="1:8" ht="147" customHeight="1" x14ac:dyDescent="0.25">
      <c r="A27" s="50">
        <v>8</v>
      </c>
      <c r="B27" s="35" t="s">
        <v>147</v>
      </c>
      <c r="C27" s="34">
        <v>3.03</v>
      </c>
      <c r="D27" s="123" t="s">
        <v>10</v>
      </c>
      <c r="E27" s="28"/>
      <c r="F27" s="28"/>
      <c r="G27" s="29" t="s">
        <v>26</v>
      </c>
      <c r="H27" s="85">
        <f t="shared" si="0"/>
        <v>0</v>
      </c>
    </row>
    <row r="28" spans="1:8" ht="110.25" x14ac:dyDescent="0.25">
      <c r="A28" s="50">
        <v>9</v>
      </c>
      <c r="B28" s="41" t="s">
        <v>144</v>
      </c>
      <c r="C28" s="42">
        <v>164.94</v>
      </c>
      <c r="D28" s="15" t="s">
        <v>14</v>
      </c>
      <c r="E28" s="42"/>
      <c r="F28" s="28"/>
      <c r="G28" s="52" t="s">
        <v>15</v>
      </c>
      <c r="H28" s="85">
        <f t="shared" si="0"/>
        <v>0</v>
      </c>
    </row>
    <row r="29" spans="1:8" ht="165" x14ac:dyDescent="0.25">
      <c r="A29" s="50">
        <v>10</v>
      </c>
      <c r="B29" s="9" t="s">
        <v>41</v>
      </c>
      <c r="C29" s="10">
        <v>27730.95</v>
      </c>
      <c r="D29" s="11" t="s">
        <v>42</v>
      </c>
      <c r="E29" s="10"/>
      <c r="F29" s="20"/>
      <c r="G29" s="11" t="s">
        <v>43</v>
      </c>
      <c r="H29" s="85">
        <f t="shared" si="0"/>
        <v>0</v>
      </c>
    </row>
    <row r="30" spans="1:8" ht="132.75" customHeight="1" x14ac:dyDescent="0.25">
      <c r="A30" s="50">
        <v>11</v>
      </c>
      <c r="B30" s="35" t="s">
        <v>148</v>
      </c>
      <c r="C30" s="27">
        <v>17</v>
      </c>
      <c r="D30" s="49" t="s">
        <v>14</v>
      </c>
      <c r="E30" s="38"/>
      <c r="F30" s="28"/>
      <c r="G30" s="63" t="s">
        <v>149</v>
      </c>
      <c r="H30" s="85">
        <f t="shared" si="0"/>
        <v>0</v>
      </c>
    </row>
    <row r="31" spans="1:8" ht="126" customHeight="1" x14ac:dyDescent="0.25">
      <c r="A31" s="50">
        <v>12</v>
      </c>
      <c r="B31" s="35" t="s">
        <v>150</v>
      </c>
      <c r="C31" s="27">
        <v>17</v>
      </c>
      <c r="D31" s="49" t="s">
        <v>14</v>
      </c>
      <c r="E31" s="38"/>
      <c r="F31" s="21"/>
      <c r="G31" s="13" t="s">
        <v>26</v>
      </c>
      <c r="H31" s="85">
        <f t="shared" si="0"/>
        <v>0</v>
      </c>
    </row>
    <row r="32" spans="1:8" ht="115.5" x14ac:dyDescent="0.25">
      <c r="A32" s="50">
        <v>13</v>
      </c>
      <c r="B32" s="36" t="s">
        <v>30</v>
      </c>
      <c r="C32" s="37">
        <v>8.24</v>
      </c>
      <c r="D32" s="17" t="s">
        <v>10</v>
      </c>
      <c r="E32" s="37"/>
      <c r="F32" s="21"/>
      <c r="G32" s="13" t="s">
        <v>26</v>
      </c>
      <c r="H32" s="85">
        <f t="shared" si="0"/>
        <v>0</v>
      </c>
    </row>
    <row r="33" spans="1:8" ht="181.5" x14ac:dyDescent="0.25">
      <c r="A33" s="50">
        <v>14</v>
      </c>
      <c r="B33" s="76" t="s">
        <v>151</v>
      </c>
      <c r="C33" s="17">
        <v>9.2799999999999994</v>
      </c>
      <c r="D33" s="17" t="s">
        <v>10</v>
      </c>
      <c r="E33" s="10"/>
      <c r="F33" s="21"/>
      <c r="G33" s="13" t="s">
        <v>26</v>
      </c>
      <c r="H33" s="85">
        <f t="shared" si="0"/>
        <v>0</v>
      </c>
    </row>
    <row r="34" spans="1:8" ht="126" x14ac:dyDescent="0.25">
      <c r="A34" s="50">
        <v>15</v>
      </c>
      <c r="B34" s="51" t="s">
        <v>152</v>
      </c>
      <c r="C34" s="42">
        <v>33.36</v>
      </c>
      <c r="D34" s="17" t="s">
        <v>10</v>
      </c>
      <c r="E34" s="54"/>
      <c r="F34" s="21"/>
      <c r="G34" s="13" t="s">
        <v>26</v>
      </c>
      <c r="H34" s="85">
        <f t="shared" si="0"/>
        <v>0</v>
      </c>
    </row>
    <row r="35" spans="1:8" ht="126" x14ac:dyDescent="0.25">
      <c r="A35" s="50">
        <v>16</v>
      </c>
      <c r="B35" s="51" t="s">
        <v>153</v>
      </c>
      <c r="C35" s="25">
        <v>213.35</v>
      </c>
      <c r="D35" s="17" t="s">
        <v>17</v>
      </c>
      <c r="E35" s="24"/>
      <c r="F35" s="21"/>
      <c r="G35" s="42" t="s">
        <v>18</v>
      </c>
      <c r="H35" s="85">
        <f t="shared" si="0"/>
        <v>0</v>
      </c>
    </row>
    <row r="36" spans="1:8" ht="237" customHeight="1" x14ac:dyDescent="0.25">
      <c r="A36" s="50">
        <v>17</v>
      </c>
      <c r="B36" s="35" t="s">
        <v>31</v>
      </c>
      <c r="C36" s="34"/>
      <c r="D36" s="29"/>
      <c r="E36" s="27"/>
      <c r="F36" s="34"/>
      <c r="G36" s="34"/>
      <c r="H36" s="85">
        <f t="shared" si="0"/>
        <v>0</v>
      </c>
    </row>
    <row r="37" spans="1:8" ht="81.75" customHeight="1" x14ac:dyDescent="0.25">
      <c r="A37" s="39">
        <v>17.100000000000001</v>
      </c>
      <c r="B37" s="35" t="s">
        <v>32</v>
      </c>
      <c r="C37" s="27">
        <v>1597.37</v>
      </c>
      <c r="D37" s="29" t="s">
        <v>33</v>
      </c>
      <c r="E37" s="27"/>
      <c r="F37" s="28"/>
      <c r="G37" s="40" t="s">
        <v>34</v>
      </c>
      <c r="H37" s="85">
        <f t="shared" si="0"/>
        <v>0</v>
      </c>
    </row>
    <row r="38" spans="1:8" ht="81" customHeight="1" x14ac:dyDescent="0.25">
      <c r="A38" s="46">
        <v>17.2</v>
      </c>
      <c r="B38" s="41" t="s">
        <v>35</v>
      </c>
      <c r="C38" s="42">
        <v>1766.68</v>
      </c>
      <c r="D38" s="42" t="s">
        <v>33</v>
      </c>
      <c r="E38" s="42"/>
      <c r="F38" s="43"/>
      <c r="G38" s="42" t="s">
        <v>34</v>
      </c>
      <c r="H38" s="85">
        <f t="shared" si="0"/>
        <v>0</v>
      </c>
    </row>
    <row r="39" spans="1:8" ht="150.75" customHeight="1" x14ac:dyDescent="0.25">
      <c r="A39" s="39">
        <v>18</v>
      </c>
      <c r="B39" s="47" t="s">
        <v>154</v>
      </c>
      <c r="C39" s="40">
        <v>19.68</v>
      </c>
      <c r="D39" s="49" t="s">
        <v>14</v>
      </c>
      <c r="E39" s="28"/>
      <c r="F39" s="43"/>
      <c r="G39" s="124" t="s">
        <v>18</v>
      </c>
      <c r="H39" s="85">
        <f t="shared" si="0"/>
        <v>0</v>
      </c>
    </row>
    <row r="40" spans="1:8" ht="147" customHeight="1" x14ac:dyDescent="0.25">
      <c r="A40" s="46">
        <v>19</v>
      </c>
      <c r="B40" s="41" t="s">
        <v>36</v>
      </c>
      <c r="C40" s="42"/>
      <c r="D40" s="45"/>
      <c r="E40" s="42"/>
      <c r="F40" s="43"/>
      <c r="G40" s="45"/>
      <c r="H40" s="85">
        <f t="shared" si="0"/>
        <v>0</v>
      </c>
    </row>
    <row r="41" spans="1:8" ht="99.75" customHeight="1" x14ac:dyDescent="0.25">
      <c r="A41" s="46">
        <v>19.100000000000001</v>
      </c>
      <c r="B41" s="41" t="s">
        <v>37</v>
      </c>
      <c r="C41" s="42">
        <v>67.2</v>
      </c>
      <c r="D41" s="45" t="s">
        <v>17</v>
      </c>
      <c r="E41" s="42"/>
      <c r="F41" s="43"/>
      <c r="G41" s="45" t="s">
        <v>18</v>
      </c>
      <c r="H41" s="85">
        <f t="shared" si="0"/>
        <v>0</v>
      </c>
    </row>
    <row r="42" spans="1:8" ht="145.5" customHeight="1" x14ac:dyDescent="0.25">
      <c r="A42" s="46">
        <v>20</v>
      </c>
      <c r="B42" s="35" t="s">
        <v>235</v>
      </c>
      <c r="C42" s="27">
        <v>56.16</v>
      </c>
      <c r="D42" s="29" t="s">
        <v>17</v>
      </c>
      <c r="E42" s="27"/>
      <c r="F42" s="28"/>
      <c r="G42" s="40" t="s">
        <v>15</v>
      </c>
      <c r="H42" s="85">
        <f t="shared" si="0"/>
        <v>0</v>
      </c>
    </row>
    <row r="43" spans="1:8" ht="177.75" customHeight="1" x14ac:dyDescent="0.25">
      <c r="A43" s="46">
        <v>21</v>
      </c>
      <c r="B43" s="41" t="s">
        <v>38</v>
      </c>
      <c r="C43" s="42">
        <v>56.16</v>
      </c>
      <c r="D43" s="45" t="s">
        <v>17</v>
      </c>
      <c r="E43" s="42"/>
      <c r="F43" s="43"/>
      <c r="G43" s="45" t="s">
        <v>18</v>
      </c>
      <c r="H43" s="85">
        <f t="shared" si="0"/>
        <v>0</v>
      </c>
    </row>
    <row r="44" spans="1:8" ht="165" x14ac:dyDescent="0.25">
      <c r="A44" s="46">
        <v>22</v>
      </c>
      <c r="B44" s="66" t="s">
        <v>155</v>
      </c>
      <c r="C44" s="67">
        <v>4.92</v>
      </c>
      <c r="D44" s="45" t="s">
        <v>17</v>
      </c>
      <c r="E44" s="68"/>
      <c r="F44" s="43"/>
      <c r="G44" s="45" t="s">
        <v>18</v>
      </c>
      <c r="H44" s="85">
        <f t="shared" si="0"/>
        <v>0</v>
      </c>
    </row>
    <row r="45" spans="1:8" ht="110.25" x14ac:dyDescent="0.25">
      <c r="A45" s="46">
        <v>23</v>
      </c>
      <c r="B45" s="35" t="s">
        <v>156</v>
      </c>
      <c r="C45" s="34">
        <v>6.44</v>
      </c>
      <c r="D45" s="45" t="s">
        <v>17</v>
      </c>
      <c r="E45" s="141"/>
      <c r="F45" s="43"/>
      <c r="G45" s="45" t="s">
        <v>18</v>
      </c>
      <c r="H45" s="85">
        <f t="shared" si="0"/>
        <v>0</v>
      </c>
    </row>
    <row r="46" spans="1:8" ht="126" x14ac:dyDescent="0.25">
      <c r="A46" s="46">
        <v>24</v>
      </c>
      <c r="B46" s="125" t="s">
        <v>157</v>
      </c>
      <c r="C46" s="27">
        <v>21.2</v>
      </c>
      <c r="D46" s="34" t="s">
        <v>141</v>
      </c>
      <c r="E46" s="38"/>
      <c r="F46" s="43"/>
      <c r="G46" s="63" t="s">
        <v>62</v>
      </c>
      <c r="H46" s="85">
        <f t="shared" si="0"/>
        <v>0</v>
      </c>
    </row>
    <row r="47" spans="1:8" ht="110.25" x14ac:dyDescent="0.25">
      <c r="A47" s="46">
        <v>25</v>
      </c>
      <c r="B47" s="35" t="s">
        <v>158</v>
      </c>
      <c r="C47" s="27">
        <v>2.46</v>
      </c>
      <c r="D47" s="45" t="s">
        <v>17</v>
      </c>
      <c r="E47" s="48"/>
      <c r="F47" s="43"/>
      <c r="G47" s="48" t="s">
        <v>15</v>
      </c>
      <c r="H47" s="85">
        <f t="shared" si="0"/>
        <v>0</v>
      </c>
    </row>
    <row r="48" spans="1:8" ht="126" customHeight="1" x14ac:dyDescent="0.25">
      <c r="A48" s="46">
        <v>26</v>
      </c>
      <c r="B48" s="41" t="s">
        <v>159</v>
      </c>
      <c r="C48" s="27">
        <v>2</v>
      </c>
      <c r="D48" s="45" t="s">
        <v>49</v>
      </c>
      <c r="E48" s="48"/>
      <c r="F48" s="43"/>
      <c r="G48" s="48" t="s">
        <v>40</v>
      </c>
      <c r="H48" s="85">
        <f t="shared" si="0"/>
        <v>0</v>
      </c>
    </row>
    <row r="49" spans="1:8" ht="130.5" customHeight="1" x14ac:dyDescent="0.25">
      <c r="A49" s="46">
        <v>27</v>
      </c>
      <c r="B49" s="47" t="s">
        <v>160</v>
      </c>
      <c r="C49" s="27"/>
      <c r="D49" s="48"/>
      <c r="E49" s="34"/>
      <c r="F49" s="38"/>
      <c r="G49" s="49"/>
      <c r="H49" s="85">
        <f t="shared" si="0"/>
        <v>0</v>
      </c>
    </row>
    <row r="50" spans="1:8" ht="67.5" customHeight="1" x14ac:dyDescent="0.25">
      <c r="A50" s="46">
        <v>27.1</v>
      </c>
      <c r="B50" s="47" t="s">
        <v>161</v>
      </c>
      <c r="C50" s="27">
        <v>9</v>
      </c>
      <c r="D50" s="48" t="s">
        <v>39</v>
      </c>
      <c r="E50" s="27"/>
      <c r="F50" s="38"/>
      <c r="G50" s="49" t="s">
        <v>40</v>
      </c>
      <c r="H50" s="85">
        <f t="shared" si="0"/>
        <v>0</v>
      </c>
    </row>
    <row r="51" spans="1:8" ht="67.5" customHeight="1" x14ac:dyDescent="0.25">
      <c r="A51" s="46">
        <v>27.2</v>
      </c>
      <c r="B51" s="47" t="s">
        <v>162</v>
      </c>
      <c r="C51" s="27">
        <v>2</v>
      </c>
      <c r="D51" s="48" t="s">
        <v>39</v>
      </c>
      <c r="E51" s="27"/>
      <c r="F51" s="38"/>
      <c r="G51" s="49" t="s">
        <v>40</v>
      </c>
      <c r="H51" s="85">
        <f t="shared" si="0"/>
        <v>0</v>
      </c>
    </row>
    <row r="52" spans="1:8" ht="110.25" x14ac:dyDescent="0.25">
      <c r="A52" s="50">
        <v>28</v>
      </c>
      <c r="B52" s="35" t="s">
        <v>44</v>
      </c>
      <c r="C52" s="44"/>
      <c r="D52" s="44"/>
      <c r="E52" s="44"/>
      <c r="F52" s="44"/>
      <c r="G52" s="44"/>
      <c r="H52" s="85">
        <f t="shared" si="0"/>
        <v>0</v>
      </c>
    </row>
    <row r="53" spans="1:8" ht="16.5" x14ac:dyDescent="0.25">
      <c r="A53" s="50">
        <v>28.1</v>
      </c>
      <c r="B53" s="35" t="s">
        <v>45</v>
      </c>
      <c r="C53" s="27">
        <v>22</v>
      </c>
      <c r="D53" s="48" t="s">
        <v>39</v>
      </c>
      <c r="E53" s="27"/>
      <c r="F53" s="38"/>
      <c r="G53" s="49" t="s">
        <v>40</v>
      </c>
      <c r="H53" s="85">
        <f t="shared" si="0"/>
        <v>0</v>
      </c>
    </row>
    <row r="54" spans="1:8" ht="16.5" x14ac:dyDescent="0.25">
      <c r="A54" s="50">
        <v>28.2</v>
      </c>
      <c r="B54" s="35" t="s">
        <v>46</v>
      </c>
      <c r="C54" s="27">
        <v>108</v>
      </c>
      <c r="D54" s="48" t="s">
        <v>39</v>
      </c>
      <c r="E54" s="27"/>
      <c r="F54" s="38"/>
      <c r="G54" s="49" t="s">
        <v>40</v>
      </c>
      <c r="H54" s="85">
        <f t="shared" si="0"/>
        <v>0</v>
      </c>
    </row>
    <row r="55" spans="1:8" ht="126.75" customHeight="1" x14ac:dyDescent="0.25">
      <c r="A55" s="46">
        <v>29</v>
      </c>
      <c r="B55" s="51" t="s">
        <v>47</v>
      </c>
      <c r="C55" s="8"/>
      <c r="D55" s="8"/>
      <c r="E55" s="8"/>
      <c r="F55" s="8"/>
      <c r="G55" s="8"/>
      <c r="H55" s="85">
        <f t="shared" si="0"/>
        <v>0</v>
      </c>
    </row>
    <row r="56" spans="1:8" ht="16.5" x14ac:dyDescent="0.25">
      <c r="A56" s="46">
        <v>29.1</v>
      </c>
      <c r="B56" s="51" t="s">
        <v>48</v>
      </c>
      <c r="C56" s="23">
        <v>22</v>
      </c>
      <c r="D56" s="42" t="s">
        <v>49</v>
      </c>
      <c r="E56" s="23"/>
      <c r="F56" s="52"/>
      <c r="G56" s="53" t="s">
        <v>40</v>
      </c>
      <c r="H56" s="85">
        <f t="shared" si="0"/>
        <v>0</v>
      </c>
    </row>
    <row r="57" spans="1:8" ht="16.5" x14ac:dyDescent="0.25">
      <c r="A57" s="46">
        <v>29.2</v>
      </c>
      <c r="B57" s="51" t="s">
        <v>50</v>
      </c>
      <c r="C57" s="23">
        <v>108</v>
      </c>
      <c r="D57" s="42" t="s">
        <v>49</v>
      </c>
      <c r="E57" s="23"/>
      <c r="F57" s="52"/>
      <c r="G57" s="53" t="s">
        <v>40</v>
      </c>
      <c r="H57" s="85">
        <f t="shared" si="0"/>
        <v>0</v>
      </c>
    </row>
    <row r="58" spans="1:8" ht="109.5" customHeight="1" x14ac:dyDescent="0.25">
      <c r="A58" s="50">
        <v>30</v>
      </c>
      <c r="B58" s="35" t="s">
        <v>51</v>
      </c>
      <c r="C58" s="23">
        <v>60</v>
      </c>
      <c r="D58" s="52" t="s">
        <v>49</v>
      </c>
      <c r="E58" s="27"/>
      <c r="F58" s="52"/>
      <c r="G58" s="53" t="s">
        <v>40</v>
      </c>
      <c r="H58" s="85">
        <f t="shared" si="0"/>
        <v>0</v>
      </c>
    </row>
    <row r="59" spans="1:8" ht="153.75" customHeight="1" x14ac:dyDescent="0.25">
      <c r="A59" s="50">
        <v>31</v>
      </c>
      <c r="B59" s="55" t="s">
        <v>52</v>
      </c>
      <c r="C59" s="56">
        <v>2</v>
      </c>
      <c r="D59" s="57" t="s">
        <v>49</v>
      </c>
      <c r="E59" s="57"/>
      <c r="F59" s="58"/>
      <c r="G59" s="57" t="s">
        <v>40</v>
      </c>
      <c r="H59" s="85">
        <f t="shared" si="0"/>
        <v>0</v>
      </c>
    </row>
    <row r="60" spans="1:8" ht="177" customHeight="1" x14ac:dyDescent="0.25">
      <c r="A60" s="50">
        <v>32</v>
      </c>
      <c r="B60" s="51" t="s">
        <v>53</v>
      </c>
      <c r="C60" s="25">
        <v>143.94</v>
      </c>
      <c r="D60" s="52" t="s">
        <v>14</v>
      </c>
      <c r="E60" s="42"/>
      <c r="F60" s="58"/>
      <c r="G60" s="52" t="s">
        <v>15</v>
      </c>
      <c r="H60" s="85">
        <f t="shared" si="0"/>
        <v>0</v>
      </c>
    </row>
    <row r="61" spans="1:8" ht="225.75" customHeight="1" x14ac:dyDescent="0.25">
      <c r="A61" s="50">
        <v>33</v>
      </c>
      <c r="B61" s="51" t="s">
        <v>163</v>
      </c>
      <c r="C61" s="23">
        <v>9.5299999999999994</v>
      </c>
      <c r="D61" s="52" t="s">
        <v>14</v>
      </c>
      <c r="E61" s="42"/>
      <c r="F61" s="58"/>
      <c r="G61" s="52" t="s">
        <v>15</v>
      </c>
      <c r="H61" s="85">
        <f t="shared" si="0"/>
        <v>0</v>
      </c>
    </row>
    <row r="62" spans="1:8" ht="177" customHeight="1" x14ac:dyDescent="0.25">
      <c r="A62" s="50">
        <v>34</v>
      </c>
      <c r="B62" s="41" t="s">
        <v>232</v>
      </c>
      <c r="C62" s="42">
        <v>83.13</v>
      </c>
      <c r="D62" s="52" t="s">
        <v>14</v>
      </c>
      <c r="E62" s="42"/>
      <c r="F62" s="58"/>
      <c r="G62" s="52" t="s">
        <v>15</v>
      </c>
      <c r="H62" s="85">
        <f t="shared" si="0"/>
        <v>0</v>
      </c>
    </row>
    <row r="63" spans="1:8" ht="173.25" customHeight="1" x14ac:dyDescent="0.25">
      <c r="A63" s="50">
        <v>35</v>
      </c>
      <c r="B63" s="35" t="s">
        <v>164</v>
      </c>
      <c r="C63" s="27">
        <v>7.73</v>
      </c>
      <c r="D63" s="52" t="s">
        <v>14</v>
      </c>
      <c r="E63" s="27"/>
      <c r="F63" s="58"/>
      <c r="G63" s="52" t="s">
        <v>15</v>
      </c>
      <c r="H63" s="85">
        <f t="shared" si="0"/>
        <v>0</v>
      </c>
    </row>
    <row r="64" spans="1:8" ht="131.25" customHeight="1" x14ac:dyDescent="0.25">
      <c r="A64" s="50">
        <v>36</v>
      </c>
      <c r="B64" s="41" t="s">
        <v>165</v>
      </c>
      <c r="C64" s="42">
        <v>35.61</v>
      </c>
      <c r="D64" s="52" t="s">
        <v>14</v>
      </c>
      <c r="E64" s="24"/>
      <c r="F64" s="58"/>
      <c r="G64" s="52" t="s">
        <v>15</v>
      </c>
      <c r="H64" s="85">
        <f t="shared" si="0"/>
        <v>0</v>
      </c>
    </row>
    <row r="65" spans="1:8" ht="126" x14ac:dyDescent="0.25">
      <c r="A65" s="50">
        <v>37</v>
      </c>
      <c r="B65" s="35" t="s">
        <v>70</v>
      </c>
      <c r="C65" s="34">
        <v>3.37</v>
      </c>
      <c r="D65" s="29" t="s">
        <v>17</v>
      </c>
      <c r="E65" s="27"/>
      <c r="F65" s="38"/>
      <c r="G65" s="40" t="s">
        <v>18</v>
      </c>
      <c r="H65" s="85">
        <f t="shared" si="0"/>
        <v>0</v>
      </c>
    </row>
    <row r="66" spans="1:8" ht="129" customHeight="1" x14ac:dyDescent="0.25">
      <c r="A66" s="50">
        <v>38</v>
      </c>
      <c r="B66" s="35" t="s">
        <v>166</v>
      </c>
      <c r="C66" s="34">
        <v>15.88</v>
      </c>
      <c r="D66" s="29" t="s">
        <v>17</v>
      </c>
      <c r="E66" s="49"/>
      <c r="F66" s="38"/>
      <c r="G66" s="40" t="s">
        <v>18</v>
      </c>
      <c r="H66" s="85">
        <f t="shared" si="0"/>
        <v>0</v>
      </c>
    </row>
    <row r="67" spans="1:8" ht="116.25" customHeight="1" x14ac:dyDescent="0.25">
      <c r="A67" s="50">
        <v>39</v>
      </c>
      <c r="B67" s="70" t="s">
        <v>167</v>
      </c>
      <c r="C67" s="71">
        <v>31.5</v>
      </c>
      <c r="D67" s="29" t="s">
        <v>91</v>
      </c>
      <c r="E67" s="31"/>
      <c r="F67" s="38"/>
      <c r="G67" s="40" t="s">
        <v>57</v>
      </c>
      <c r="H67" s="85">
        <f t="shared" si="0"/>
        <v>0</v>
      </c>
    </row>
    <row r="68" spans="1:8" ht="162" customHeight="1" x14ac:dyDescent="0.25">
      <c r="A68" s="50">
        <v>40</v>
      </c>
      <c r="B68" s="22" t="s">
        <v>168</v>
      </c>
      <c r="C68" s="42">
        <v>7.22</v>
      </c>
      <c r="D68" s="29" t="s">
        <v>17</v>
      </c>
      <c r="E68" s="63"/>
      <c r="F68" s="38"/>
      <c r="G68" s="40" t="s">
        <v>18</v>
      </c>
      <c r="H68" s="85">
        <f t="shared" si="0"/>
        <v>0</v>
      </c>
    </row>
    <row r="69" spans="1:8" ht="129.75" customHeight="1" x14ac:dyDescent="0.25">
      <c r="A69" s="50">
        <v>41</v>
      </c>
      <c r="B69" s="35" t="s">
        <v>169</v>
      </c>
      <c r="C69" s="27">
        <v>30.2</v>
      </c>
      <c r="D69" s="29" t="s">
        <v>17</v>
      </c>
      <c r="E69" s="63"/>
      <c r="F69" s="38"/>
      <c r="G69" s="40" t="s">
        <v>18</v>
      </c>
      <c r="H69" s="85">
        <f t="shared" si="0"/>
        <v>0</v>
      </c>
    </row>
    <row r="70" spans="1:8" ht="149.25" customHeight="1" x14ac:dyDescent="0.25">
      <c r="A70" s="50">
        <v>42</v>
      </c>
      <c r="B70" s="81" t="s">
        <v>77</v>
      </c>
      <c r="C70" s="57">
        <v>8.94</v>
      </c>
      <c r="D70" s="65" t="s">
        <v>17</v>
      </c>
      <c r="E70" s="69"/>
      <c r="F70" s="63"/>
      <c r="G70" s="82" t="s">
        <v>72</v>
      </c>
      <c r="H70" s="85">
        <f t="shared" si="0"/>
        <v>0</v>
      </c>
    </row>
    <row r="71" spans="1:8" ht="151.5" customHeight="1" x14ac:dyDescent="0.25">
      <c r="A71" s="50">
        <v>43</v>
      </c>
      <c r="B71" s="51" t="s">
        <v>58</v>
      </c>
      <c r="C71" s="8"/>
      <c r="D71" s="8"/>
      <c r="E71" s="8"/>
      <c r="F71" s="8"/>
      <c r="G71" s="8"/>
      <c r="H71" s="85">
        <f t="shared" si="0"/>
        <v>0</v>
      </c>
    </row>
    <row r="72" spans="1:8" ht="31.5" x14ac:dyDescent="0.25">
      <c r="A72" s="146">
        <v>43.1</v>
      </c>
      <c r="B72" s="72" t="s">
        <v>55</v>
      </c>
      <c r="C72" s="23">
        <v>39</v>
      </c>
      <c r="D72" s="24" t="s">
        <v>56</v>
      </c>
      <c r="E72" s="23"/>
      <c r="F72" s="24"/>
      <c r="G72" s="24" t="s">
        <v>57</v>
      </c>
      <c r="H72" s="85">
        <f t="shared" si="0"/>
        <v>0</v>
      </c>
    </row>
    <row r="73" spans="1:8" ht="181.5" x14ac:dyDescent="0.25">
      <c r="A73" s="46">
        <v>44</v>
      </c>
      <c r="B73" s="73" t="s">
        <v>59</v>
      </c>
      <c r="C73" s="14">
        <v>24</v>
      </c>
      <c r="D73" s="12" t="s">
        <v>49</v>
      </c>
      <c r="E73" s="14"/>
      <c r="F73" s="24"/>
      <c r="G73" s="12" t="s">
        <v>40</v>
      </c>
      <c r="H73" s="85">
        <f t="shared" ref="H73:H103" si="1">ROUND(E73*C73,)</f>
        <v>0</v>
      </c>
    </row>
    <row r="74" spans="1:8" ht="126" x14ac:dyDescent="0.25">
      <c r="A74" s="46">
        <v>45</v>
      </c>
      <c r="B74" s="51" t="s">
        <v>60</v>
      </c>
      <c r="C74" s="44"/>
      <c r="D74" s="44"/>
      <c r="E74" s="44"/>
      <c r="F74" s="44"/>
      <c r="G74" s="44"/>
      <c r="H74" s="85">
        <f t="shared" si="1"/>
        <v>0</v>
      </c>
    </row>
    <row r="75" spans="1:8" ht="16.5" x14ac:dyDescent="0.25">
      <c r="A75" s="50">
        <v>45.1</v>
      </c>
      <c r="B75" s="35" t="s">
        <v>61</v>
      </c>
      <c r="C75" s="23">
        <v>12</v>
      </c>
      <c r="D75" s="8" t="s">
        <v>49</v>
      </c>
      <c r="E75" s="23"/>
      <c r="F75" s="24"/>
      <c r="G75" s="8" t="s">
        <v>40</v>
      </c>
      <c r="H75" s="85">
        <f t="shared" si="1"/>
        <v>0</v>
      </c>
    </row>
    <row r="76" spans="1:8" ht="132" x14ac:dyDescent="0.25">
      <c r="A76" s="50">
        <v>46</v>
      </c>
      <c r="B76" s="81" t="s">
        <v>170</v>
      </c>
      <c r="C76" s="57"/>
      <c r="D76" s="57"/>
      <c r="E76" s="102"/>
      <c r="F76" s="102"/>
      <c r="G76" s="27"/>
      <c r="H76" s="85">
        <f t="shared" si="1"/>
        <v>0</v>
      </c>
    </row>
    <row r="77" spans="1:8" ht="16.5" x14ac:dyDescent="0.25">
      <c r="A77" s="50">
        <v>46.1</v>
      </c>
      <c r="B77" s="55" t="s">
        <v>171</v>
      </c>
      <c r="C77" s="56">
        <v>6</v>
      </c>
      <c r="D77" s="8" t="s">
        <v>49</v>
      </c>
      <c r="E77" s="23"/>
      <c r="F77" s="24"/>
      <c r="G77" s="8" t="s">
        <v>40</v>
      </c>
      <c r="H77" s="85">
        <f t="shared" si="1"/>
        <v>0</v>
      </c>
    </row>
    <row r="78" spans="1:8" ht="150.75" customHeight="1" x14ac:dyDescent="0.25">
      <c r="A78" s="50">
        <v>47</v>
      </c>
      <c r="B78" s="81" t="s">
        <v>172</v>
      </c>
      <c r="C78" s="57">
        <v>44.27</v>
      </c>
      <c r="D78" s="65" t="s">
        <v>14</v>
      </c>
      <c r="E78" s="65"/>
      <c r="F78" s="24"/>
      <c r="G78" s="65" t="s">
        <v>15</v>
      </c>
      <c r="H78" s="85">
        <f t="shared" si="1"/>
        <v>0</v>
      </c>
    </row>
    <row r="79" spans="1:8" ht="126" x14ac:dyDescent="0.25">
      <c r="A79" s="46">
        <v>48</v>
      </c>
      <c r="B79" s="74" t="s">
        <v>68</v>
      </c>
      <c r="C79" s="75"/>
      <c r="D79" s="75"/>
      <c r="E79" s="53"/>
      <c r="F79" s="43"/>
      <c r="G79" s="53"/>
      <c r="H79" s="85">
        <f t="shared" si="1"/>
        <v>0</v>
      </c>
    </row>
    <row r="80" spans="1:8" ht="16.5" x14ac:dyDescent="0.25">
      <c r="A80" s="46">
        <v>48.1</v>
      </c>
      <c r="B80" s="74" t="s">
        <v>63</v>
      </c>
      <c r="C80" s="42">
        <v>9.74</v>
      </c>
      <c r="D80" s="15" t="s">
        <v>64</v>
      </c>
      <c r="E80" s="42"/>
      <c r="F80" s="43"/>
      <c r="G80" s="42" t="s">
        <v>65</v>
      </c>
      <c r="H80" s="85">
        <f t="shared" si="1"/>
        <v>0</v>
      </c>
    </row>
    <row r="81" spans="1:8" ht="84.75" customHeight="1" x14ac:dyDescent="0.25">
      <c r="A81" s="46">
        <v>48.2</v>
      </c>
      <c r="B81" s="22" t="s">
        <v>66</v>
      </c>
      <c r="C81" s="45">
        <v>1.4039999999999999</v>
      </c>
      <c r="D81" s="15" t="s">
        <v>67</v>
      </c>
      <c r="E81" s="42"/>
      <c r="F81" s="43"/>
      <c r="G81" s="42" t="s">
        <v>65</v>
      </c>
      <c r="H81" s="85">
        <f t="shared" si="1"/>
        <v>0</v>
      </c>
    </row>
    <row r="82" spans="1:8" ht="110.25" x14ac:dyDescent="0.25">
      <c r="A82" s="50">
        <v>49</v>
      </c>
      <c r="B82" s="35" t="s">
        <v>173</v>
      </c>
      <c r="C82" s="27">
        <v>10.9</v>
      </c>
      <c r="D82" s="34" t="s">
        <v>141</v>
      </c>
      <c r="E82" s="27"/>
      <c r="F82" s="43"/>
      <c r="G82" s="34" t="s">
        <v>40</v>
      </c>
      <c r="H82" s="85">
        <f t="shared" si="1"/>
        <v>0</v>
      </c>
    </row>
    <row r="83" spans="1:8" ht="132.75" customHeight="1" x14ac:dyDescent="0.25">
      <c r="A83" s="46">
        <v>50</v>
      </c>
      <c r="B83" s="41" t="s">
        <v>236</v>
      </c>
      <c r="C83" s="42">
        <v>9.82</v>
      </c>
      <c r="D83" s="15" t="s">
        <v>69</v>
      </c>
      <c r="E83" s="42"/>
      <c r="F83" s="43"/>
      <c r="G83" s="15" t="s">
        <v>18</v>
      </c>
      <c r="H83" s="85">
        <f t="shared" si="1"/>
        <v>0</v>
      </c>
    </row>
    <row r="84" spans="1:8" ht="132" x14ac:dyDescent="0.25">
      <c r="A84" s="50">
        <v>51</v>
      </c>
      <c r="B84" s="77" t="s">
        <v>174</v>
      </c>
      <c r="C84" s="67">
        <v>197.84</v>
      </c>
      <c r="D84" s="15" t="s">
        <v>69</v>
      </c>
      <c r="E84" s="93"/>
      <c r="F84" s="43"/>
      <c r="G84" s="15" t="s">
        <v>18</v>
      </c>
      <c r="H84" s="85">
        <f t="shared" si="1"/>
        <v>0</v>
      </c>
    </row>
    <row r="85" spans="1:8" ht="175.5" customHeight="1" x14ac:dyDescent="0.25">
      <c r="A85" s="46">
        <v>52</v>
      </c>
      <c r="B85" s="9" t="s">
        <v>71</v>
      </c>
      <c r="C85" s="31">
        <v>692.22</v>
      </c>
      <c r="D85" s="26" t="s">
        <v>69</v>
      </c>
      <c r="E85" s="10"/>
      <c r="F85" s="43"/>
      <c r="G85" s="11" t="s">
        <v>18</v>
      </c>
      <c r="H85" s="85">
        <f t="shared" si="1"/>
        <v>0</v>
      </c>
    </row>
    <row r="86" spans="1:8" ht="181.5" x14ac:dyDescent="0.25">
      <c r="A86" s="50">
        <v>53</v>
      </c>
      <c r="B86" s="9" t="s">
        <v>74</v>
      </c>
      <c r="C86" s="17">
        <v>292.2</v>
      </c>
      <c r="D86" s="26" t="s">
        <v>69</v>
      </c>
      <c r="E86" s="10"/>
      <c r="F86" s="43"/>
      <c r="G86" s="10" t="s">
        <v>72</v>
      </c>
      <c r="H86" s="85">
        <f t="shared" si="1"/>
        <v>0</v>
      </c>
    </row>
    <row r="87" spans="1:8" ht="151.5" customHeight="1" x14ac:dyDescent="0.25">
      <c r="A87" s="46">
        <v>54</v>
      </c>
      <c r="B87" s="76" t="s">
        <v>73</v>
      </c>
      <c r="C87" s="10">
        <v>1152.06</v>
      </c>
      <c r="D87" s="17" t="s">
        <v>14</v>
      </c>
      <c r="E87" s="10"/>
      <c r="F87" s="20"/>
      <c r="G87" s="13" t="s">
        <v>18</v>
      </c>
      <c r="H87" s="85">
        <f t="shared" si="1"/>
        <v>0</v>
      </c>
    </row>
    <row r="88" spans="1:8" ht="126" x14ac:dyDescent="0.25">
      <c r="A88" s="50">
        <v>55</v>
      </c>
      <c r="B88" s="35" t="s">
        <v>175</v>
      </c>
      <c r="C88" s="34">
        <v>174.91</v>
      </c>
      <c r="D88" s="17" t="s">
        <v>14</v>
      </c>
      <c r="E88" s="28"/>
      <c r="F88" s="20"/>
      <c r="G88" s="13" t="s">
        <v>18</v>
      </c>
      <c r="H88" s="85">
        <f t="shared" si="1"/>
        <v>0</v>
      </c>
    </row>
    <row r="89" spans="1:8" ht="145.5" customHeight="1" x14ac:dyDescent="0.25">
      <c r="A89" s="46">
        <v>56</v>
      </c>
      <c r="B89" s="22" t="s">
        <v>140</v>
      </c>
      <c r="C89" s="23">
        <v>575.46</v>
      </c>
      <c r="D89" s="24" t="s">
        <v>14</v>
      </c>
      <c r="E89" s="23"/>
      <c r="F89" s="52"/>
      <c r="G89" s="24" t="s">
        <v>15</v>
      </c>
      <c r="H89" s="85">
        <f t="shared" si="1"/>
        <v>0</v>
      </c>
    </row>
    <row r="90" spans="1:8" ht="161.25" customHeight="1" x14ac:dyDescent="0.25">
      <c r="A90" s="50">
        <v>57</v>
      </c>
      <c r="B90" s="35" t="s">
        <v>176</v>
      </c>
      <c r="C90" s="27">
        <v>575.46</v>
      </c>
      <c r="D90" s="24" t="s">
        <v>14</v>
      </c>
      <c r="E90" s="23"/>
      <c r="F90" s="52"/>
      <c r="G90" s="24" t="s">
        <v>15</v>
      </c>
      <c r="H90" s="85">
        <f t="shared" si="1"/>
        <v>0</v>
      </c>
    </row>
    <row r="91" spans="1:8" ht="173.25" customHeight="1" x14ac:dyDescent="0.25">
      <c r="A91" s="46">
        <v>58</v>
      </c>
      <c r="B91" s="51" t="s">
        <v>75</v>
      </c>
      <c r="C91" s="23">
        <v>19.600000000000001</v>
      </c>
      <c r="D91" s="42" t="s">
        <v>14</v>
      </c>
      <c r="E91" s="25"/>
      <c r="F91" s="52"/>
      <c r="G91" s="24" t="s">
        <v>18</v>
      </c>
      <c r="H91" s="85">
        <f t="shared" si="1"/>
        <v>0</v>
      </c>
    </row>
    <row r="92" spans="1:8" ht="141.75" x14ac:dyDescent="0.25">
      <c r="A92" s="50">
        <v>59</v>
      </c>
      <c r="B92" s="79" t="s">
        <v>76</v>
      </c>
      <c r="C92" s="42">
        <v>292.2</v>
      </c>
      <c r="D92" s="42" t="s">
        <v>14</v>
      </c>
      <c r="E92" s="42"/>
      <c r="F92" s="52"/>
      <c r="G92" s="24" t="s">
        <v>18</v>
      </c>
      <c r="H92" s="85">
        <f t="shared" si="1"/>
        <v>0</v>
      </c>
    </row>
    <row r="93" spans="1:8" ht="126" x14ac:dyDescent="0.25">
      <c r="A93" s="46">
        <v>60</v>
      </c>
      <c r="B93" s="41" t="s">
        <v>78</v>
      </c>
      <c r="C93" s="23">
        <v>25.13</v>
      </c>
      <c r="D93" s="42" t="s">
        <v>14</v>
      </c>
      <c r="E93" s="42"/>
      <c r="F93" s="52"/>
      <c r="G93" s="25" t="s">
        <v>54</v>
      </c>
      <c r="H93" s="85">
        <f t="shared" si="1"/>
        <v>0</v>
      </c>
    </row>
    <row r="94" spans="1:8" ht="141.75" x14ac:dyDescent="0.25">
      <c r="A94" s="50">
        <v>61</v>
      </c>
      <c r="B94" s="41" t="s">
        <v>79</v>
      </c>
      <c r="C94" s="23">
        <v>25.13</v>
      </c>
      <c r="D94" s="42" t="s">
        <v>14</v>
      </c>
      <c r="E94" s="42"/>
      <c r="F94" s="52"/>
      <c r="G94" s="25" t="s">
        <v>54</v>
      </c>
      <c r="H94" s="85">
        <f t="shared" si="1"/>
        <v>0</v>
      </c>
    </row>
    <row r="95" spans="1:8" ht="226.5" customHeight="1" x14ac:dyDescent="0.25">
      <c r="A95" s="46">
        <v>62</v>
      </c>
      <c r="B95" s="51" t="s">
        <v>80</v>
      </c>
      <c r="C95" s="23">
        <v>41.89</v>
      </c>
      <c r="D95" s="24" t="s">
        <v>81</v>
      </c>
      <c r="E95" s="8"/>
      <c r="F95" s="52"/>
      <c r="G95" s="15" t="s">
        <v>57</v>
      </c>
      <c r="H95" s="85">
        <f t="shared" si="1"/>
        <v>0</v>
      </c>
    </row>
    <row r="96" spans="1:8" ht="159" customHeight="1" x14ac:dyDescent="0.25">
      <c r="A96" s="50">
        <v>63</v>
      </c>
      <c r="B96" s="26" t="s">
        <v>139</v>
      </c>
      <c r="C96" s="40">
        <v>52.24</v>
      </c>
      <c r="D96" s="40" t="s">
        <v>82</v>
      </c>
      <c r="E96" s="40"/>
      <c r="F96" s="28"/>
      <c r="G96" s="40" t="s">
        <v>83</v>
      </c>
      <c r="H96" s="85">
        <f t="shared" si="1"/>
        <v>0</v>
      </c>
    </row>
    <row r="97" spans="1:8" ht="261" customHeight="1" x14ac:dyDescent="0.25">
      <c r="A97" s="46">
        <v>64</v>
      </c>
      <c r="B97" s="51" t="s">
        <v>84</v>
      </c>
      <c r="C97" s="8">
        <v>100.62</v>
      </c>
      <c r="D97" s="52" t="s">
        <v>14</v>
      </c>
      <c r="E97" s="25"/>
      <c r="F97" s="52"/>
      <c r="G97" s="25" t="s">
        <v>15</v>
      </c>
      <c r="H97" s="85">
        <f t="shared" si="1"/>
        <v>0</v>
      </c>
    </row>
    <row r="98" spans="1:8" ht="127.5" customHeight="1" x14ac:dyDescent="0.25">
      <c r="A98" s="50">
        <v>65</v>
      </c>
      <c r="B98" s="47" t="s">
        <v>177</v>
      </c>
      <c r="C98" s="126">
        <v>16.05</v>
      </c>
      <c r="D98" s="71" t="s">
        <v>10</v>
      </c>
      <c r="E98" s="100"/>
      <c r="F98" s="52"/>
      <c r="G98" s="71" t="s">
        <v>26</v>
      </c>
      <c r="H98" s="85">
        <f t="shared" si="1"/>
        <v>0</v>
      </c>
    </row>
    <row r="99" spans="1:8" ht="124.5" customHeight="1" x14ac:dyDescent="0.25">
      <c r="A99" s="46">
        <v>66</v>
      </c>
      <c r="B99" s="47" t="s">
        <v>178</v>
      </c>
      <c r="C99" s="40">
        <v>3.57</v>
      </c>
      <c r="D99" s="71" t="s">
        <v>10</v>
      </c>
      <c r="E99" s="98"/>
      <c r="F99" s="52"/>
      <c r="G99" s="71" t="s">
        <v>26</v>
      </c>
      <c r="H99" s="85">
        <f t="shared" si="1"/>
        <v>0</v>
      </c>
    </row>
    <row r="100" spans="1:8" ht="156" customHeight="1" x14ac:dyDescent="0.25">
      <c r="A100" s="50">
        <v>67</v>
      </c>
      <c r="B100" s="78" t="s">
        <v>230</v>
      </c>
      <c r="C100" s="64">
        <v>1</v>
      </c>
      <c r="D100" s="64" t="s">
        <v>49</v>
      </c>
      <c r="E100" s="64"/>
      <c r="F100" s="52"/>
      <c r="G100" s="10" t="s">
        <v>40</v>
      </c>
      <c r="H100" s="85">
        <f t="shared" si="1"/>
        <v>0</v>
      </c>
    </row>
    <row r="101" spans="1:8" s="32" customFormat="1" ht="115.5" customHeight="1" x14ac:dyDescent="0.25">
      <c r="A101" s="46">
        <v>68</v>
      </c>
      <c r="B101" s="127" t="s">
        <v>184</v>
      </c>
      <c r="C101" s="60">
        <v>1</v>
      </c>
      <c r="D101" s="25" t="s">
        <v>49</v>
      </c>
      <c r="E101" s="54"/>
      <c r="F101" s="64"/>
      <c r="G101" s="110" t="s">
        <v>40</v>
      </c>
      <c r="H101" s="85">
        <f t="shared" si="1"/>
        <v>0</v>
      </c>
    </row>
    <row r="102" spans="1:8" ht="63" x14ac:dyDescent="0.25">
      <c r="A102" s="50">
        <v>69</v>
      </c>
      <c r="B102" s="127" t="s">
        <v>185</v>
      </c>
      <c r="C102" s="23">
        <v>1</v>
      </c>
      <c r="D102" s="23" t="s">
        <v>49</v>
      </c>
      <c r="E102" s="54"/>
      <c r="F102" s="64"/>
      <c r="G102" s="110" t="s">
        <v>40</v>
      </c>
      <c r="H102" s="85">
        <f t="shared" si="1"/>
        <v>0</v>
      </c>
    </row>
    <row r="103" spans="1:8" ht="78.75" x14ac:dyDescent="0.25">
      <c r="A103" s="46">
        <v>70</v>
      </c>
      <c r="B103" s="127" t="s">
        <v>186</v>
      </c>
      <c r="C103" s="23">
        <v>50</v>
      </c>
      <c r="D103" s="23" t="s">
        <v>141</v>
      </c>
      <c r="E103" s="54"/>
      <c r="F103" s="64"/>
      <c r="G103" s="110" t="s">
        <v>62</v>
      </c>
      <c r="H103" s="85">
        <f t="shared" si="1"/>
        <v>0</v>
      </c>
    </row>
    <row r="104" spans="1:8" ht="110.25" x14ac:dyDescent="0.25">
      <c r="A104" s="50">
        <v>71</v>
      </c>
      <c r="B104" s="127" t="s">
        <v>187</v>
      </c>
      <c r="C104" s="23">
        <v>1</v>
      </c>
      <c r="D104" s="23" t="s">
        <v>49</v>
      </c>
      <c r="E104" s="54"/>
      <c r="F104" s="64"/>
      <c r="G104" s="54" t="s">
        <v>40</v>
      </c>
      <c r="H104" s="85">
        <v>4000</v>
      </c>
    </row>
    <row r="105" spans="1:8" s="119" customFormat="1" ht="18" customHeight="1" x14ac:dyDescent="0.3">
      <c r="A105" s="153"/>
      <c r="B105" s="115" t="s">
        <v>85</v>
      </c>
      <c r="C105" s="116"/>
      <c r="D105" s="116"/>
      <c r="E105" s="116"/>
      <c r="F105" s="117"/>
      <c r="G105" s="118"/>
      <c r="H105" s="120">
        <f>SUM(H8:H104)</f>
        <v>4000</v>
      </c>
    </row>
    <row r="106" spans="1:8" ht="20.25" x14ac:dyDescent="0.25">
      <c r="A106" s="50"/>
      <c r="B106" s="83" t="s">
        <v>86</v>
      </c>
      <c r="C106" s="34"/>
      <c r="D106" s="34"/>
      <c r="E106" s="34"/>
      <c r="F106" s="34"/>
      <c r="G106" s="34"/>
      <c r="H106" s="14">
        <f t="shared" ref="H106:H156" si="2">ROUND(E106*C106,)</f>
        <v>0</v>
      </c>
    </row>
    <row r="107" spans="1:8" ht="142.5" customHeight="1" x14ac:dyDescent="0.25">
      <c r="A107" s="59">
        <v>72</v>
      </c>
      <c r="B107" s="72" t="s">
        <v>90</v>
      </c>
      <c r="C107" s="54"/>
      <c r="D107" s="24"/>
      <c r="E107" s="54"/>
      <c r="F107" s="43"/>
      <c r="G107" s="24"/>
      <c r="H107" s="14">
        <f t="shared" si="2"/>
        <v>0</v>
      </c>
    </row>
    <row r="108" spans="1:8" ht="68.25" customHeight="1" x14ac:dyDescent="0.25">
      <c r="A108" s="46">
        <v>72.099999999999994</v>
      </c>
      <c r="B108" s="72" t="s">
        <v>89</v>
      </c>
      <c r="C108" s="54">
        <v>24</v>
      </c>
      <c r="D108" s="24" t="s">
        <v>87</v>
      </c>
      <c r="E108" s="54"/>
      <c r="F108" s="43"/>
      <c r="G108" s="42" t="s">
        <v>88</v>
      </c>
      <c r="H108" s="14">
        <f t="shared" si="2"/>
        <v>0</v>
      </c>
    </row>
    <row r="109" spans="1:8" ht="140.25" customHeight="1" x14ac:dyDescent="0.25">
      <c r="A109" s="154">
        <v>73</v>
      </c>
      <c r="B109" s="73" t="s">
        <v>93</v>
      </c>
      <c r="C109" s="87"/>
      <c r="D109" s="87"/>
      <c r="E109" s="87"/>
      <c r="F109" s="86"/>
      <c r="G109" s="86"/>
      <c r="H109" s="14">
        <f t="shared" si="2"/>
        <v>0</v>
      </c>
    </row>
    <row r="110" spans="1:8" ht="49.5" x14ac:dyDescent="0.25">
      <c r="A110" s="154">
        <v>73.099999999999994</v>
      </c>
      <c r="B110" s="78" t="s">
        <v>94</v>
      </c>
      <c r="C110" s="64">
        <v>51</v>
      </c>
      <c r="D110" s="64" t="s">
        <v>91</v>
      </c>
      <c r="E110" s="64"/>
      <c r="F110" s="20"/>
      <c r="G110" s="10" t="s">
        <v>88</v>
      </c>
      <c r="H110" s="14">
        <f t="shared" si="2"/>
        <v>0</v>
      </c>
    </row>
    <row r="111" spans="1:8" ht="145.5" customHeight="1" x14ac:dyDescent="0.25">
      <c r="A111" s="46">
        <v>74</v>
      </c>
      <c r="B111" s="51" t="s">
        <v>92</v>
      </c>
      <c r="C111" s="54">
        <v>1</v>
      </c>
      <c r="D111" s="24" t="s">
        <v>49</v>
      </c>
      <c r="E111" s="54"/>
      <c r="F111" s="43"/>
      <c r="G111" s="42" t="s">
        <v>40</v>
      </c>
      <c r="H111" s="14">
        <f t="shared" si="2"/>
        <v>0</v>
      </c>
    </row>
    <row r="112" spans="1:8" ht="140.25" customHeight="1" x14ac:dyDescent="0.25">
      <c r="A112" s="152">
        <v>75</v>
      </c>
      <c r="B112" s="19" t="s">
        <v>95</v>
      </c>
      <c r="C112" s="88"/>
      <c r="D112" s="17"/>
      <c r="E112" s="17"/>
      <c r="F112" s="20"/>
      <c r="G112" s="12"/>
      <c r="H112" s="14">
        <f t="shared" si="2"/>
        <v>0</v>
      </c>
    </row>
    <row r="113" spans="1:8" ht="16.5" x14ac:dyDescent="0.25">
      <c r="A113" s="154">
        <v>75.099999999999994</v>
      </c>
      <c r="B113" s="78" t="s">
        <v>96</v>
      </c>
      <c r="C113" s="64">
        <v>4</v>
      </c>
      <c r="D113" s="64" t="s">
        <v>39</v>
      </c>
      <c r="E113" s="64"/>
      <c r="F113" s="20"/>
      <c r="G113" s="12" t="s">
        <v>97</v>
      </c>
      <c r="H113" s="14">
        <f t="shared" si="2"/>
        <v>0</v>
      </c>
    </row>
    <row r="114" spans="1:8" ht="138.75" customHeight="1" x14ac:dyDescent="0.25">
      <c r="A114" s="154">
        <v>76</v>
      </c>
      <c r="B114" s="78" t="s">
        <v>98</v>
      </c>
      <c r="C114" s="64"/>
      <c r="D114" s="64"/>
      <c r="E114" s="64"/>
      <c r="F114" s="86"/>
      <c r="G114" s="86"/>
      <c r="H114" s="14">
        <f t="shared" si="2"/>
        <v>0</v>
      </c>
    </row>
    <row r="115" spans="1:8" ht="16.5" x14ac:dyDescent="0.25">
      <c r="A115" s="154">
        <v>76.099999999999994</v>
      </c>
      <c r="B115" s="89" t="s">
        <v>99</v>
      </c>
      <c r="C115" s="64">
        <v>2</v>
      </c>
      <c r="D115" s="64" t="s">
        <v>49</v>
      </c>
      <c r="E115" s="64"/>
      <c r="F115" s="20"/>
      <c r="G115" s="10" t="s">
        <v>40</v>
      </c>
      <c r="H115" s="14">
        <f t="shared" si="2"/>
        <v>0</v>
      </c>
    </row>
    <row r="116" spans="1:8" ht="138" customHeight="1" x14ac:dyDescent="0.25">
      <c r="A116" s="154">
        <v>77</v>
      </c>
      <c r="B116" s="78" t="s">
        <v>100</v>
      </c>
      <c r="C116" s="64"/>
      <c r="D116" s="64"/>
      <c r="E116" s="64"/>
      <c r="F116" s="86"/>
      <c r="G116" s="86"/>
      <c r="H116" s="14">
        <f t="shared" si="2"/>
        <v>0</v>
      </c>
    </row>
    <row r="117" spans="1:8" ht="16.5" x14ac:dyDescent="0.25">
      <c r="A117" s="154">
        <v>77.099999999999994</v>
      </c>
      <c r="B117" s="89" t="s">
        <v>99</v>
      </c>
      <c r="C117" s="64">
        <v>4</v>
      </c>
      <c r="D117" s="64" t="s">
        <v>39</v>
      </c>
      <c r="E117" s="64"/>
      <c r="F117" s="20"/>
      <c r="G117" s="90" t="s">
        <v>40</v>
      </c>
      <c r="H117" s="14">
        <f t="shared" si="2"/>
        <v>0</v>
      </c>
    </row>
    <row r="118" spans="1:8" ht="129" customHeight="1" x14ac:dyDescent="0.25">
      <c r="A118" s="46">
        <v>78</v>
      </c>
      <c r="B118" s="22" t="s">
        <v>101</v>
      </c>
      <c r="C118" s="54">
        <v>2</v>
      </c>
      <c r="D118" s="91" t="s">
        <v>49</v>
      </c>
      <c r="E118" s="54"/>
      <c r="F118" s="20"/>
      <c r="G118" s="42" t="s">
        <v>40</v>
      </c>
      <c r="H118" s="14">
        <f t="shared" si="2"/>
        <v>0</v>
      </c>
    </row>
    <row r="119" spans="1:8" ht="115.5" x14ac:dyDescent="0.25">
      <c r="A119" s="154">
        <v>79</v>
      </c>
      <c r="B119" s="9" t="s">
        <v>102</v>
      </c>
      <c r="C119" s="64"/>
      <c r="D119" s="64"/>
      <c r="E119" s="64"/>
      <c r="F119" s="86"/>
      <c r="G119" s="86"/>
      <c r="H119" s="14">
        <f t="shared" si="2"/>
        <v>0</v>
      </c>
    </row>
    <row r="120" spans="1:8" ht="72.75" customHeight="1" x14ac:dyDescent="0.25">
      <c r="A120" s="154">
        <v>79.099999999999994</v>
      </c>
      <c r="B120" s="89" t="s">
        <v>99</v>
      </c>
      <c r="C120" s="64">
        <v>8</v>
      </c>
      <c r="D120" s="64" t="s">
        <v>49</v>
      </c>
      <c r="E120" s="64"/>
      <c r="F120" s="20"/>
      <c r="G120" s="12" t="s">
        <v>40</v>
      </c>
      <c r="H120" s="14">
        <f t="shared" si="2"/>
        <v>0</v>
      </c>
    </row>
    <row r="121" spans="1:8" ht="115.5" x14ac:dyDescent="0.25">
      <c r="A121" s="154">
        <v>80</v>
      </c>
      <c r="B121" s="78" t="s">
        <v>103</v>
      </c>
      <c r="C121" s="92"/>
      <c r="D121" s="92"/>
      <c r="E121" s="92"/>
      <c r="F121" s="86"/>
      <c r="G121" s="86"/>
      <c r="H121" s="14">
        <f t="shared" si="2"/>
        <v>0</v>
      </c>
    </row>
    <row r="122" spans="1:8" ht="16.5" x14ac:dyDescent="0.25">
      <c r="A122" s="154">
        <v>80.099999999999994</v>
      </c>
      <c r="B122" s="89" t="s">
        <v>99</v>
      </c>
      <c r="C122" s="84">
        <v>4</v>
      </c>
      <c r="D122" s="92" t="s">
        <v>49</v>
      </c>
      <c r="E122" s="84"/>
      <c r="F122" s="20"/>
      <c r="G122" s="57" t="s">
        <v>40</v>
      </c>
      <c r="H122" s="14">
        <f t="shared" si="2"/>
        <v>0</v>
      </c>
    </row>
    <row r="123" spans="1:8" ht="153.75" customHeight="1" x14ac:dyDescent="0.25">
      <c r="A123" s="151">
        <v>81</v>
      </c>
      <c r="B123" s="89" t="s">
        <v>104</v>
      </c>
      <c r="C123" s="67">
        <v>2</v>
      </c>
      <c r="D123" s="67" t="s">
        <v>39</v>
      </c>
      <c r="E123" s="67"/>
      <c r="F123" s="93"/>
      <c r="G123" s="94" t="s">
        <v>97</v>
      </c>
      <c r="H123" s="14">
        <f t="shared" si="2"/>
        <v>0</v>
      </c>
    </row>
    <row r="124" spans="1:8" ht="132" x14ac:dyDescent="0.25">
      <c r="A124" s="147">
        <v>82</v>
      </c>
      <c r="B124" s="89" t="s">
        <v>105</v>
      </c>
      <c r="C124" s="30">
        <v>2</v>
      </c>
      <c r="D124" s="67" t="s">
        <v>39</v>
      </c>
      <c r="E124" s="30"/>
      <c r="F124" s="93"/>
      <c r="G124" s="94" t="s">
        <v>97</v>
      </c>
      <c r="H124" s="14">
        <f t="shared" si="2"/>
        <v>0</v>
      </c>
    </row>
    <row r="125" spans="1:8" ht="126" x14ac:dyDescent="0.25">
      <c r="A125" s="50">
        <v>83</v>
      </c>
      <c r="B125" s="95" t="s">
        <v>107</v>
      </c>
      <c r="C125" s="27"/>
      <c r="D125" s="34"/>
      <c r="E125" s="27"/>
      <c r="F125" s="34"/>
      <c r="G125" s="34"/>
      <c r="H125" s="14">
        <f t="shared" si="2"/>
        <v>0</v>
      </c>
    </row>
    <row r="126" spans="1:8" ht="16.5" x14ac:dyDescent="0.25">
      <c r="A126" s="50">
        <v>83.1</v>
      </c>
      <c r="B126" s="47" t="s">
        <v>106</v>
      </c>
      <c r="C126" s="27">
        <v>4</v>
      </c>
      <c r="D126" s="34" t="s">
        <v>49</v>
      </c>
      <c r="E126" s="96"/>
      <c r="F126" s="93"/>
      <c r="G126" s="34" t="s">
        <v>40</v>
      </c>
      <c r="H126" s="14">
        <f t="shared" si="2"/>
        <v>0</v>
      </c>
    </row>
    <row r="127" spans="1:8" ht="170.25" customHeight="1" x14ac:dyDescent="0.25">
      <c r="A127" s="59">
        <v>84</v>
      </c>
      <c r="B127" s="78" t="s">
        <v>108</v>
      </c>
      <c r="C127" s="64">
        <v>2</v>
      </c>
      <c r="D127" s="92" t="s">
        <v>49</v>
      </c>
      <c r="E127" s="84"/>
      <c r="F127" s="65"/>
      <c r="G127" s="65" t="s">
        <v>40</v>
      </c>
      <c r="H127" s="14">
        <f t="shared" si="2"/>
        <v>0</v>
      </c>
    </row>
    <row r="128" spans="1:8" ht="153.75" customHeight="1" x14ac:dyDescent="0.25">
      <c r="A128" s="59">
        <v>85</v>
      </c>
      <c r="B128" s="78" t="s">
        <v>109</v>
      </c>
      <c r="C128" s="64">
        <v>2</v>
      </c>
      <c r="D128" s="92" t="s">
        <v>49</v>
      </c>
      <c r="E128" s="84"/>
      <c r="F128" s="58"/>
      <c r="G128" s="90" t="s">
        <v>40</v>
      </c>
      <c r="H128" s="14">
        <f t="shared" si="2"/>
        <v>0</v>
      </c>
    </row>
    <row r="129" spans="1:8" ht="154.5" customHeight="1" x14ac:dyDescent="0.25">
      <c r="A129" s="59">
        <v>86</v>
      </c>
      <c r="B129" s="19" t="s">
        <v>110</v>
      </c>
      <c r="C129" s="85">
        <v>1</v>
      </c>
      <c r="D129" s="13" t="s">
        <v>49</v>
      </c>
      <c r="E129" s="10"/>
      <c r="F129" s="21"/>
      <c r="G129" s="10" t="s">
        <v>40</v>
      </c>
      <c r="H129" s="14">
        <f t="shared" si="2"/>
        <v>0</v>
      </c>
    </row>
    <row r="130" spans="1:8" ht="166.5" customHeight="1" x14ac:dyDescent="0.25">
      <c r="A130" s="59">
        <v>87</v>
      </c>
      <c r="B130" s="9" t="s">
        <v>180</v>
      </c>
      <c r="C130" s="85">
        <v>2</v>
      </c>
      <c r="D130" s="37" t="s">
        <v>49</v>
      </c>
      <c r="E130" s="37"/>
      <c r="F130" s="21"/>
      <c r="G130" s="97" t="s">
        <v>40</v>
      </c>
      <c r="H130" s="14">
        <f t="shared" si="2"/>
        <v>0</v>
      </c>
    </row>
    <row r="131" spans="1:8" ht="126" x14ac:dyDescent="0.25">
      <c r="A131" s="59">
        <v>88</v>
      </c>
      <c r="B131" s="98" t="s">
        <v>111</v>
      </c>
      <c r="C131" s="99">
        <v>2</v>
      </c>
      <c r="D131" s="62" t="s">
        <v>49</v>
      </c>
      <c r="E131" s="100"/>
      <c r="F131" s="28"/>
      <c r="G131" s="101" t="s">
        <v>40</v>
      </c>
      <c r="H131" s="14">
        <f t="shared" si="2"/>
        <v>0</v>
      </c>
    </row>
    <row r="132" spans="1:8" ht="113.25" customHeight="1" x14ac:dyDescent="0.25">
      <c r="A132" s="59">
        <v>89</v>
      </c>
      <c r="B132" s="22" t="s">
        <v>112</v>
      </c>
      <c r="C132" s="25">
        <v>4</v>
      </c>
      <c r="D132" s="52" t="s">
        <v>113</v>
      </c>
      <c r="E132" s="25"/>
      <c r="F132" s="25"/>
      <c r="G132" s="53" t="s">
        <v>40</v>
      </c>
      <c r="H132" s="14">
        <f t="shared" si="2"/>
        <v>0</v>
      </c>
    </row>
    <row r="133" spans="1:8" ht="127.5" customHeight="1" x14ac:dyDescent="0.25">
      <c r="A133" s="59">
        <v>90</v>
      </c>
      <c r="B133" s="22" t="s">
        <v>181</v>
      </c>
      <c r="C133" s="25">
        <v>4</v>
      </c>
      <c r="D133" s="24" t="s">
        <v>49</v>
      </c>
      <c r="E133" s="60"/>
      <c r="F133" s="25"/>
      <c r="G133" s="54" t="s">
        <v>40</v>
      </c>
      <c r="H133" s="14">
        <f t="shared" si="2"/>
        <v>0</v>
      </c>
    </row>
    <row r="134" spans="1:8" ht="110.25" x14ac:dyDescent="0.25">
      <c r="A134" s="59">
        <v>91</v>
      </c>
      <c r="B134" s="22" t="s">
        <v>114</v>
      </c>
      <c r="C134" s="54">
        <v>4</v>
      </c>
      <c r="D134" s="52" t="s">
        <v>39</v>
      </c>
      <c r="E134" s="25"/>
      <c r="F134" s="25"/>
      <c r="G134" s="53" t="s">
        <v>40</v>
      </c>
      <c r="H134" s="14">
        <f t="shared" si="2"/>
        <v>0</v>
      </c>
    </row>
    <row r="135" spans="1:8" ht="111" customHeight="1" x14ac:dyDescent="0.25">
      <c r="A135" s="59">
        <v>92</v>
      </c>
      <c r="B135" s="98" t="s">
        <v>182</v>
      </c>
      <c r="C135" s="48">
        <v>6</v>
      </c>
      <c r="D135" s="52" t="s">
        <v>39</v>
      </c>
      <c r="E135" s="38"/>
      <c r="F135" s="25"/>
      <c r="G135" s="53" t="s">
        <v>40</v>
      </c>
      <c r="H135" s="14">
        <f t="shared" si="2"/>
        <v>0</v>
      </c>
    </row>
    <row r="136" spans="1:8" ht="126" x14ac:dyDescent="0.25">
      <c r="A136" s="59">
        <v>93</v>
      </c>
      <c r="B136" s="41" t="s">
        <v>115</v>
      </c>
      <c r="C136" s="42">
        <v>2</v>
      </c>
      <c r="D136" s="42" t="s">
        <v>49</v>
      </c>
      <c r="E136" s="42"/>
      <c r="F136" s="43"/>
      <c r="G136" s="8" t="s">
        <v>97</v>
      </c>
      <c r="H136" s="14">
        <f t="shared" si="2"/>
        <v>0</v>
      </c>
    </row>
    <row r="137" spans="1:8" ht="110.25" x14ac:dyDescent="0.25">
      <c r="A137" s="59">
        <v>94</v>
      </c>
      <c r="B137" s="41" t="s">
        <v>116</v>
      </c>
      <c r="C137" s="102"/>
      <c r="D137" s="102"/>
      <c r="E137" s="102"/>
      <c r="F137" s="102"/>
      <c r="G137" s="102"/>
      <c r="H137" s="14">
        <f t="shared" si="2"/>
        <v>0</v>
      </c>
    </row>
    <row r="138" spans="1:8" ht="16.5" x14ac:dyDescent="0.25">
      <c r="A138" s="50">
        <v>94.1</v>
      </c>
      <c r="B138" s="35" t="s">
        <v>117</v>
      </c>
      <c r="C138" s="25">
        <v>2</v>
      </c>
      <c r="D138" s="42" t="s">
        <v>49</v>
      </c>
      <c r="E138" s="42"/>
      <c r="F138" s="25"/>
      <c r="G138" s="25" t="s">
        <v>40</v>
      </c>
      <c r="H138" s="14">
        <f t="shared" si="2"/>
        <v>0</v>
      </c>
    </row>
    <row r="139" spans="1:8" ht="221.25" customHeight="1" x14ac:dyDescent="0.25">
      <c r="A139" s="59">
        <v>95</v>
      </c>
      <c r="B139" s="51" t="s">
        <v>145</v>
      </c>
      <c r="C139" s="54">
        <v>2</v>
      </c>
      <c r="D139" s="24" t="s">
        <v>49</v>
      </c>
      <c r="E139" s="23"/>
      <c r="F139" s="24"/>
      <c r="G139" s="24" t="s">
        <v>40</v>
      </c>
      <c r="H139" s="14">
        <f t="shared" si="2"/>
        <v>0</v>
      </c>
    </row>
    <row r="140" spans="1:8" ht="110.25" x14ac:dyDescent="0.25">
      <c r="A140" s="148">
        <v>96</v>
      </c>
      <c r="B140" s="35" t="s">
        <v>118</v>
      </c>
      <c r="C140" s="103">
        <v>4</v>
      </c>
      <c r="D140" s="62" t="s">
        <v>49</v>
      </c>
      <c r="E140" s="100"/>
      <c r="F140" s="24"/>
      <c r="G140" s="24" t="s">
        <v>40</v>
      </c>
      <c r="H140" s="14">
        <f t="shared" si="2"/>
        <v>0</v>
      </c>
    </row>
    <row r="141" spans="1:8" ht="110.25" x14ac:dyDescent="0.25">
      <c r="A141" s="149">
        <v>97</v>
      </c>
      <c r="B141" s="35" t="s">
        <v>119</v>
      </c>
      <c r="C141" s="27">
        <v>2</v>
      </c>
      <c r="D141" s="105" t="s">
        <v>49</v>
      </c>
      <c r="E141" s="105"/>
      <c r="F141" s="107"/>
      <c r="G141" s="104" t="s">
        <v>97</v>
      </c>
      <c r="H141" s="14">
        <f t="shared" si="2"/>
        <v>0</v>
      </c>
    </row>
    <row r="142" spans="1:8" ht="130.5" customHeight="1" x14ac:dyDescent="0.25">
      <c r="A142" s="148">
        <v>98</v>
      </c>
      <c r="B142" s="22" t="s">
        <v>120</v>
      </c>
      <c r="C142" s="25">
        <v>2</v>
      </c>
      <c r="D142" s="25" t="s">
        <v>39</v>
      </c>
      <c r="E142" s="25"/>
      <c r="F142" s="52"/>
      <c r="G142" s="8" t="s">
        <v>97</v>
      </c>
      <c r="H142" s="14">
        <f t="shared" si="2"/>
        <v>0</v>
      </c>
    </row>
    <row r="143" spans="1:8" ht="110.25" x14ac:dyDescent="0.25">
      <c r="A143" s="149">
        <v>99</v>
      </c>
      <c r="B143" s="33" t="s">
        <v>121</v>
      </c>
      <c r="C143" s="30">
        <v>2</v>
      </c>
      <c r="D143" s="105" t="s">
        <v>49</v>
      </c>
      <c r="E143" s="106"/>
      <c r="F143" s="107"/>
      <c r="G143" s="104" t="s">
        <v>97</v>
      </c>
      <c r="H143" s="14">
        <f t="shared" si="2"/>
        <v>0</v>
      </c>
    </row>
    <row r="144" spans="1:8" ht="109.5" customHeight="1" x14ac:dyDescent="0.25">
      <c r="A144" s="148">
        <v>100</v>
      </c>
      <c r="B144" s="51" t="s">
        <v>122</v>
      </c>
      <c r="C144" s="23">
        <v>2</v>
      </c>
      <c r="D144" s="25" t="s">
        <v>113</v>
      </c>
      <c r="E144" s="23"/>
      <c r="F144" s="52"/>
      <c r="G144" s="54" t="s">
        <v>40</v>
      </c>
      <c r="H144" s="14">
        <f t="shared" si="2"/>
        <v>0</v>
      </c>
    </row>
    <row r="145" spans="1:8" ht="126" customHeight="1" x14ac:dyDescent="0.25">
      <c r="A145" s="149">
        <v>101</v>
      </c>
      <c r="B145" s="22" t="s">
        <v>123</v>
      </c>
      <c r="C145" s="25">
        <v>4</v>
      </c>
      <c r="D145" s="52" t="s">
        <v>39</v>
      </c>
      <c r="E145" s="25"/>
      <c r="F145" s="52"/>
      <c r="G145" s="8" t="s">
        <v>97</v>
      </c>
      <c r="H145" s="14">
        <f t="shared" si="2"/>
        <v>0</v>
      </c>
    </row>
    <row r="146" spans="1:8" ht="129.75" customHeight="1" x14ac:dyDescent="0.25">
      <c r="A146" s="148">
        <v>102</v>
      </c>
      <c r="B146" s="22" t="s">
        <v>124</v>
      </c>
      <c r="C146" s="25">
        <v>2</v>
      </c>
      <c r="D146" s="25" t="s">
        <v>39</v>
      </c>
      <c r="E146" s="60"/>
      <c r="F146" s="52"/>
      <c r="G146" s="8" t="s">
        <v>97</v>
      </c>
      <c r="H146" s="14">
        <f t="shared" si="2"/>
        <v>0</v>
      </c>
    </row>
    <row r="147" spans="1:8" ht="94.5" x14ac:dyDescent="0.25">
      <c r="A147" s="149">
        <v>103</v>
      </c>
      <c r="B147" s="61" t="s">
        <v>126</v>
      </c>
      <c r="C147" s="27">
        <v>6</v>
      </c>
      <c r="D147" s="34" t="s">
        <v>49</v>
      </c>
      <c r="E147" s="27"/>
      <c r="F147" s="48"/>
      <c r="G147" s="108" t="s">
        <v>40</v>
      </c>
      <c r="H147" s="14">
        <f t="shared" si="2"/>
        <v>0</v>
      </c>
    </row>
    <row r="148" spans="1:8" ht="94.5" x14ac:dyDescent="0.25">
      <c r="A148" s="148">
        <v>104</v>
      </c>
      <c r="B148" s="47" t="s">
        <v>125</v>
      </c>
      <c r="C148" s="27">
        <v>2</v>
      </c>
      <c r="D148" s="48" t="s">
        <v>39</v>
      </c>
      <c r="E148" s="27"/>
      <c r="F148" s="48"/>
      <c r="G148" s="108" t="s">
        <v>40</v>
      </c>
      <c r="H148" s="14">
        <f t="shared" si="2"/>
        <v>0</v>
      </c>
    </row>
    <row r="149" spans="1:8" ht="111.75" customHeight="1" x14ac:dyDescent="0.25">
      <c r="A149" s="149">
        <v>105</v>
      </c>
      <c r="B149" s="22" t="s">
        <v>127</v>
      </c>
      <c r="C149" s="25">
        <v>2</v>
      </c>
      <c r="D149" s="25" t="s">
        <v>39</v>
      </c>
      <c r="E149" s="25"/>
      <c r="F149" s="25"/>
      <c r="G149" s="109" t="s">
        <v>40</v>
      </c>
      <c r="H149" s="14">
        <f t="shared" si="2"/>
        <v>0</v>
      </c>
    </row>
    <row r="150" spans="1:8" ht="116.25" customHeight="1" x14ac:dyDescent="0.25">
      <c r="A150" s="148">
        <v>106</v>
      </c>
      <c r="B150" s="78" t="s">
        <v>128</v>
      </c>
      <c r="C150" s="64"/>
      <c r="D150" s="64"/>
      <c r="E150" s="64"/>
      <c r="F150" s="86"/>
      <c r="G150" s="86"/>
      <c r="H150" s="14">
        <f t="shared" si="2"/>
        <v>0</v>
      </c>
    </row>
    <row r="151" spans="1:8" ht="16.5" x14ac:dyDescent="0.25">
      <c r="A151" s="154">
        <v>106.1</v>
      </c>
      <c r="B151" s="78" t="s">
        <v>129</v>
      </c>
      <c r="C151" s="64">
        <v>2</v>
      </c>
      <c r="D151" s="64" t="s">
        <v>49</v>
      </c>
      <c r="E151" s="64"/>
      <c r="F151" s="64"/>
      <c r="G151" s="110" t="s">
        <v>40</v>
      </c>
      <c r="H151" s="14">
        <f t="shared" si="2"/>
        <v>0</v>
      </c>
    </row>
    <row r="152" spans="1:8" s="140" customFormat="1" ht="219" customHeight="1" x14ac:dyDescent="0.25">
      <c r="A152" s="154">
        <v>107</v>
      </c>
      <c r="B152" s="78" t="s">
        <v>237</v>
      </c>
      <c r="C152" s="64"/>
      <c r="D152" s="64"/>
      <c r="E152" s="64"/>
      <c r="F152" s="64"/>
      <c r="G152" s="110"/>
      <c r="H152" s="14">
        <f t="shared" si="2"/>
        <v>0</v>
      </c>
    </row>
    <row r="153" spans="1:8" s="140" customFormat="1" ht="49.5" x14ac:dyDescent="0.25">
      <c r="A153" s="154">
        <v>107.1</v>
      </c>
      <c r="B153" s="78" t="s">
        <v>229</v>
      </c>
      <c r="C153" s="64">
        <v>4</v>
      </c>
      <c r="D153" s="64" t="s">
        <v>49</v>
      </c>
      <c r="E153" s="64"/>
      <c r="F153" s="64"/>
      <c r="G153" s="110" t="s">
        <v>40</v>
      </c>
      <c r="H153" s="14">
        <f t="shared" si="2"/>
        <v>0</v>
      </c>
    </row>
    <row r="154" spans="1:8" ht="258.75" customHeight="1" x14ac:dyDescent="0.25">
      <c r="A154" s="150">
        <v>108</v>
      </c>
      <c r="B154" s="98" t="s">
        <v>130</v>
      </c>
      <c r="C154" s="48"/>
      <c r="D154" s="48"/>
      <c r="E154" s="111"/>
      <c r="F154" s="63"/>
      <c r="G154" s="48"/>
      <c r="H154" s="14">
        <f t="shared" si="2"/>
        <v>0</v>
      </c>
    </row>
    <row r="155" spans="1:8" ht="31.5" x14ac:dyDescent="0.25">
      <c r="A155" s="150">
        <v>108.1</v>
      </c>
      <c r="B155" s="98" t="s">
        <v>131</v>
      </c>
      <c r="C155" s="48">
        <v>1</v>
      </c>
      <c r="D155" s="48" t="s">
        <v>49</v>
      </c>
      <c r="E155" s="111"/>
      <c r="F155" s="63"/>
      <c r="G155" s="48" t="s">
        <v>40</v>
      </c>
      <c r="H155" s="14">
        <f t="shared" si="2"/>
        <v>0</v>
      </c>
    </row>
    <row r="156" spans="1:8" ht="256.5" customHeight="1" x14ac:dyDescent="0.25">
      <c r="A156" s="59">
        <v>109</v>
      </c>
      <c r="B156" s="41" t="s">
        <v>132</v>
      </c>
      <c r="C156" s="42">
        <v>6</v>
      </c>
      <c r="D156" s="91" t="s">
        <v>49</v>
      </c>
      <c r="E156" s="42"/>
      <c r="F156" s="24"/>
      <c r="G156" s="24" t="s">
        <v>40</v>
      </c>
      <c r="H156" s="14">
        <f t="shared" si="2"/>
        <v>0</v>
      </c>
    </row>
    <row r="157" spans="1:8" x14ac:dyDescent="0.25">
      <c r="A157" s="50"/>
      <c r="B157" s="112"/>
      <c r="C157" s="160" t="s">
        <v>85</v>
      </c>
      <c r="D157" s="161"/>
      <c r="E157" s="50"/>
      <c r="F157" s="50"/>
      <c r="G157" s="50"/>
      <c r="H157" s="113">
        <f>SUM(H107:H156)</f>
        <v>0</v>
      </c>
    </row>
    <row r="158" spans="1:8" ht="110.25" x14ac:dyDescent="0.25">
      <c r="A158" s="50">
        <v>110</v>
      </c>
      <c r="B158" s="128" t="s">
        <v>188</v>
      </c>
      <c r="C158" s="129"/>
      <c r="D158" s="48"/>
      <c r="E158" s="48"/>
      <c r="F158" s="29"/>
      <c r="G158" s="130"/>
      <c r="H158" s="27">
        <f>ROUND(E158*C158,0)</f>
        <v>0</v>
      </c>
    </row>
    <row r="159" spans="1:8" ht="97.5" customHeight="1" x14ac:dyDescent="0.25">
      <c r="A159" s="50">
        <v>110.1</v>
      </c>
      <c r="B159" s="128" t="s">
        <v>189</v>
      </c>
      <c r="C159" s="131">
        <v>39</v>
      </c>
      <c r="D159" s="48" t="s">
        <v>39</v>
      </c>
      <c r="E159" s="48"/>
      <c r="F159" s="29"/>
      <c r="G159" s="130" t="s">
        <v>40</v>
      </c>
      <c r="H159" s="27">
        <f t="shared" ref="H159:H196" si="3">ROUND(E159*C159,0)</f>
        <v>0</v>
      </c>
    </row>
    <row r="160" spans="1:8" ht="110.25" x14ac:dyDescent="0.25">
      <c r="A160" s="50">
        <v>111</v>
      </c>
      <c r="B160" s="128" t="s">
        <v>190</v>
      </c>
      <c r="C160" s="132"/>
      <c r="D160" s="44"/>
      <c r="E160" s="133"/>
      <c r="F160" s="44"/>
      <c r="G160" s="44"/>
      <c r="H160" s="27">
        <f t="shared" si="3"/>
        <v>0</v>
      </c>
    </row>
    <row r="161" spans="1:8" x14ac:dyDescent="0.25">
      <c r="A161" s="50">
        <v>111.1</v>
      </c>
      <c r="B161" s="128" t="s">
        <v>191</v>
      </c>
      <c r="C161" s="131">
        <v>2</v>
      </c>
      <c r="D161" s="48" t="s">
        <v>39</v>
      </c>
      <c r="E161" s="48"/>
      <c r="F161" s="29"/>
      <c r="G161" s="130" t="s">
        <v>40</v>
      </c>
      <c r="H161" s="27">
        <f t="shared" si="3"/>
        <v>0</v>
      </c>
    </row>
    <row r="162" spans="1:8" ht="31.5" x14ac:dyDescent="0.25">
      <c r="A162" s="50">
        <v>112</v>
      </c>
      <c r="B162" s="128" t="s">
        <v>223</v>
      </c>
      <c r="C162" s="131"/>
      <c r="D162" s="48"/>
      <c r="E162" s="48"/>
      <c r="F162" s="29"/>
      <c r="G162" s="130"/>
      <c r="H162" s="27"/>
    </row>
    <row r="163" spans="1:8" ht="69" customHeight="1" x14ac:dyDescent="0.25">
      <c r="A163" s="50">
        <v>112.1</v>
      </c>
      <c r="B163" s="128" t="s">
        <v>224</v>
      </c>
      <c r="C163" s="131">
        <v>4</v>
      </c>
      <c r="D163" s="48" t="s">
        <v>39</v>
      </c>
      <c r="E163" s="48"/>
      <c r="F163" s="29"/>
      <c r="G163" s="130" t="s">
        <v>40</v>
      </c>
      <c r="H163" s="27">
        <f t="shared" si="3"/>
        <v>0</v>
      </c>
    </row>
    <row r="164" spans="1:8" ht="84.75" customHeight="1" x14ac:dyDescent="0.25">
      <c r="A164" s="50">
        <v>112.2</v>
      </c>
      <c r="B164" s="128" t="s">
        <v>225</v>
      </c>
      <c r="C164" s="131">
        <v>5</v>
      </c>
      <c r="D164" s="48" t="s">
        <v>39</v>
      </c>
      <c r="E164" s="48"/>
      <c r="F164" s="29"/>
      <c r="G164" s="130" t="s">
        <v>40</v>
      </c>
      <c r="H164" s="27">
        <f t="shared" si="3"/>
        <v>0</v>
      </c>
    </row>
    <row r="165" spans="1:8" ht="78.75" customHeight="1" x14ac:dyDescent="0.25">
      <c r="A165" s="50">
        <v>112.3</v>
      </c>
      <c r="B165" s="128" t="s">
        <v>226</v>
      </c>
      <c r="C165" s="131">
        <v>4</v>
      </c>
      <c r="D165" s="48" t="s">
        <v>39</v>
      </c>
      <c r="E165" s="48"/>
      <c r="F165" s="29"/>
      <c r="G165" s="130" t="s">
        <v>40</v>
      </c>
      <c r="H165" s="27">
        <f t="shared" si="3"/>
        <v>0</v>
      </c>
    </row>
    <row r="166" spans="1:8" ht="78.75" x14ac:dyDescent="0.25">
      <c r="A166" s="50">
        <v>113</v>
      </c>
      <c r="B166" s="128" t="s">
        <v>192</v>
      </c>
      <c r="C166" s="131">
        <v>3</v>
      </c>
      <c r="D166" s="129" t="s">
        <v>39</v>
      </c>
      <c r="E166" s="48"/>
      <c r="F166" s="29"/>
      <c r="G166" s="130" t="s">
        <v>40</v>
      </c>
      <c r="H166" s="27">
        <f t="shared" si="3"/>
        <v>0</v>
      </c>
    </row>
    <row r="167" spans="1:8" ht="78.75" x14ac:dyDescent="0.25">
      <c r="A167" s="50">
        <v>114</v>
      </c>
      <c r="B167" s="128" t="s">
        <v>193</v>
      </c>
      <c r="C167" s="48">
        <v>11</v>
      </c>
      <c r="D167" s="48" t="s">
        <v>39</v>
      </c>
      <c r="E167" s="48"/>
      <c r="F167" s="29"/>
      <c r="G167" s="130" t="s">
        <v>40</v>
      </c>
      <c r="H167" s="27">
        <f t="shared" si="3"/>
        <v>0</v>
      </c>
    </row>
    <row r="168" spans="1:8" ht="31.5" x14ac:dyDescent="0.25">
      <c r="A168" s="50">
        <v>115</v>
      </c>
      <c r="B168" s="128" t="s">
        <v>194</v>
      </c>
      <c r="C168" s="48">
        <v>5</v>
      </c>
      <c r="D168" s="48" t="s">
        <v>49</v>
      </c>
      <c r="E168" s="48"/>
      <c r="F168" s="29"/>
      <c r="G168" s="130" t="s">
        <v>40</v>
      </c>
      <c r="H168" s="27">
        <f t="shared" si="3"/>
        <v>0</v>
      </c>
    </row>
    <row r="169" spans="1:8" ht="63" x14ac:dyDescent="0.25">
      <c r="A169" s="50">
        <v>116</v>
      </c>
      <c r="B169" s="128" t="s">
        <v>195</v>
      </c>
      <c r="C169" s="48"/>
      <c r="D169" s="48"/>
      <c r="E169" s="48"/>
      <c r="F169" s="131"/>
      <c r="G169" s="130"/>
      <c r="H169" s="27">
        <f t="shared" si="3"/>
        <v>0</v>
      </c>
    </row>
    <row r="170" spans="1:8" x14ac:dyDescent="0.25">
      <c r="A170" s="50">
        <v>116.1</v>
      </c>
      <c r="B170" s="128" t="s">
        <v>196</v>
      </c>
      <c r="C170" s="48">
        <v>150</v>
      </c>
      <c r="D170" s="48" t="s">
        <v>141</v>
      </c>
      <c r="E170" s="48"/>
      <c r="F170" s="131"/>
      <c r="G170" s="48" t="s">
        <v>197</v>
      </c>
      <c r="H170" s="27">
        <f t="shared" si="3"/>
        <v>0</v>
      </c>
    </row>
    <row r="171" spans="1:8" x14ac:dyDescent="0.25">
      <c r="A171" s="50">
        <v>116.2</v>
      </c>
      <c r="B171" s="128" t="s">
        <v>198</v>
      </c>
      <c r="C171" s="48">
        <v>80</v>
      </c>
      <c r="D171" s="48" t="s">
        <v>141</v>
      </c>
      <c r="E171" s="48"/>
      <c r="F171" s="131"/>
      <c r="G171" s="48" t="s">
        <v>197</v>
      </c>
      <c r="H171" s="27">
        <f t="shared" si="3"/>
        <v>0</v>
      </c>
    </row>
    <row r="172" spans="1:8" ht="63" x14ac:dyDescent="0.25">
      <c r="A172" s="50">
        <v>117</v>
      </c>
      <c r="B172" s="128" t="s">
        <v>200</v>
      </c>
      <c r="C172" s="48">
        <v>22</v>
      </c>
      <c r="D172" s="48" t="s">
        <v>141</v>
      </c>
      <c r="E172" s="48"/>
      <c r="F172" s="131"/>
      <c r="G172" s="48" t="s">
        <v>197</v>
      </c>
      <c r="H172" s="27">
        <f t="shared" si="3"/>
        <v>0</v>
      </c>
    </row>
    <row r="173" spans="1:8" ht="78.75" x14ac:dyDescent="0.25">
      <c r="A173" s="50">
        <v>118</v>
      </c>
      <c r="B173" s="134" t="s">
        <v>199</v>
      </c>
      <c r="C173" s="48">
        <v>20</v>
      </c>
      <c r="D173" s="48" t="s">
        <v>141</v>
      </c>
      <c r="E173" s="48"/>
      <c r="F173" s="131"/>
      <c r="G173" s="48" t="s">
        <v>197</v>
      </c>
      <c r="H173" s="27">
        <f t="shared" si="3"/>
        <v>0</v>
      </c>
    </row>
    <row r="174" spans="1:8" ht="72" customHeight="1" x14ac:dyDescent="0.25">
      <c r="A174" s="50">
        <v>119</v>
      </c>
      <c r="B174" s="128" t="s">
        <v>210</v>
      </c>
      <c r="C174" s="48">
        <v>10</v>
      </c>
      <c r="D174" s="48" t="s">
        <v>39</v>
      </c>
      <c r="E174" s="27"/>
      <c r="F174" s="63"/>
      <c r="G174" s="136" t="s">
        <v>40</v>
      </c>
      <c r="H174" s="27">
        <f t="shared" si="3"/>
        <v>0</v>
      </c>
    </row>
    <row r="175" spans="1:8" ht="63" x14ac:dyDescent="0.25">
      <c r="A175" s="50">
        <v>120</v>
      </c>
      <c r="B175" s="35" t="s">
        <v>207</v>
      </c>
      <c r="C175" s="27">
        <v>1</v>
      </c>
      <c r="D175" s="34" t="s">
        <v>49</v>
      </c>
      <c r="E175" s="27"/>
      <c r="F175" s="63"/>
      <c r="G175" s="34" t="s">
        <v>40</v>
      </c>
      <c r="H175" s="27">
        <f t="shared" si="3"/>
        <v>0</v>
      </c>
    </row>
    <row r="176" spans="1:8" ht="31.5" x14ac:dyDescent="0.25">
      <c r="A176" s="50">
        <v>121</v>
      </c>
      <c r="B176" s="128" t="s">
        <v>212</v>
      </c>
      <c r="C176" s="48">
        <v>9</v>
      </c>
      <c r="D176" s="48" t="s">
        <v>39</v>
      </c>
      <c r="E176" s="27"/>
      <c r="F176" s="63"/>
      <c r="G176" s="136" t="s">
        <v>40</v>
      </c>
      <c r="H176" s="27">
        <f t="shared" si="3"/>
        <v>0</v>
      </c>
    </row>
    <row r="177" spans="1:8" ht="83.25" customHeight="1" x14ac:dyDescent="0.25">
      <c r="A177" s="50">
        <v>122</v>
      </c>
      <c r="B177" s="35" t="s">
        <v>208</v>
      </c>
      <c r="C177" s="27">
        <v>8</v>
      </c>
      <c r="D177" s="34" t="s">
        <v>49</v>
      </c>
      <c r="E177" s="27"/>
      <c r="F177" s="131"/>
      <c r="G177" s="34" t="s">
        <v>40</v>
      </c>
      <c r="H177" s="27">
        <f t="shared" si="3"/>
        <v>0</v>
      </c>
    </row>
    <row r="178" spans="1:8" ht="84" customHeight="1" x14ac:dyDescent="0.25">
      <c r="A178" s="50">
        <v>123</v>
      </c>
      <c r="B178" s="128" t="s">
        <v>209</v>
      </c>
      <c r="C178" s="48">
        <v>1</v>
      </c>
      <c r="D178" s="48" t="s">
        <v>39</v>
      </c>
      <c r="E178" s="27"/>
      <c r="F178" s="131"/>
      <c r="G178" s="136" t="s">
        <v>40</v>
      </c>
      <c r="H178" s="27">
        <f t="shared" si="3"/>
        <v>0</v>
      </c>
    </row>
    <row r="179" spans="1:8" ht="85.5" customHeight="1" x14ac:dyDescent="0.25">
      <c r="A179" s="50">
        <v>124</v>
      </c>
      <c r="B179" s="35" t="s">
        <v>227</v>
      </c>
      <c r="C179" s="27">
        <v>8</v>
      </c>
      <c r="D179" s="34" t="s">
        <v>49</v>
      </c>
      <c r="E179" s="27"/>
      <c r="F179" s="63"/>
      <c r="G179" s="34" t="s">
        <v>40</v>
      </c>
      <c r="H179" s="27">
        <f t="shared" si="3"/>
        <v>0</v>
      </c>
    </row>
    <row r="180" spans="1:8" ht="63" x14ac:dyDescent="0.25">
      <c r="A180" s="50">
        <v>125</v>
      </c>
      <c r="B180" s="35" t="s">
        <v>228</v>
      </c>
      <c r="C180" s="27">
        <v>2</v>
      </c>
      <c r="D180" s="34" t="s">
        <v>49</v>
      </c>
      <c r="E180" s="27"/>
      <c r="F180" s="63"/>
      <c r="G180" s="34" t="s">
        <v>40</v>
      </c>
      <c r="H180" s="27">
        <f t="shared" si="3"/>
        <v>0</v>
      </c>
    </row>
    <row r="181" spans="1:8" ht="63" x14ac:dyDescent="0.25">
      <c r="A181" s="50">
        <v>126</v>
      </c>
      <c r="B181" s="35" t="s">
        <v>221</v>
      </c>
      <c r="C181" s="27">
        <v>5</v>
      </c>
      <c r="D181" s="48" t="s">
        <v>49</v>
      </c>
      <c r="E181" s="27"/>
      <c r="F181" s="63"/>
      <c r="G181" s="136" t="s">
        <v>40</v>
      </c>
      <c r="H181" s="27">
        <f t="shared" si="3"/>
        <v>0</v>
      </c>
    </row>
    <row r="182" spans="1:8" ht="47.25" x14ac:dyDescent="0.25">
      <c r="A182" s="50">
        <v>127</v>
      </c>
      <c r="B182" s="128" t="s">
        <v>211</v>
      </c>
      <c r="C182" s="48">
        <v>1</v>
      </c>
      <c r="D182" s="48" t="s">
        <v>39</v>
      </c>
      <c r="E182" s="27"/>
      <c r="F182" s="63"/>
      <c r="G182" s="136" t="s">
        <v>40</v>
      </c>
      <c r="H182" s="27">
        <f t="shared" si="3"/>
        <v>0</v>
      </c>
    </row>
    <row r="183" spans="1:8" ht="92.25" customHeight="1" x14ac:dyDescent="0.25">
      <c r="A183" s="50">
        <v>128</v>
      </c>
      <c r="B183" s="35" t="s">
        <v>220</v>
      </c>
      <c r="C183" s="27">
        <v>1</v>
      </c>
      <c r="D183" s="34" t="s">
        <v>49</v>
      </c>
      <c r="E183" s="27"/>
      <c r="F183" s="63"/>
      <c r="G183" s="34" t="s">
        <v>40</v>
      </c>
      <c r="H183" s="27">
        <f t="shared" si="3"/>
        <v>0</v>
      </c>
    </row>
    <row r="184" spans="1:8" ht="94.5" x14ac:dyDescent="0.25">
      <c r="A184" s="50">
        <v>129</v>
      </c>
      <c r="B184" s="128" t="s">
        <v>205</v>
      </c>
      <c r="C184" s="131"/>
      <c r="D184" s="131"/>
      <c r="E184" s="131"/>
      <c r="F184" s="63"/>
      <c r="G184" s="136"/>
      <c r="H184" s="27">
        <f t="shared" si="3"/>
        <v>0</v>
      </c>
    </row>
    <row r="185" spans="1:8" x14ac:dyDescent="0.25">
      <c r="A185" s="50">
        <v>129.1</v>
      </c>
      <c r="B185" s="128" t="s">
        <v>206</v>
      </c>
      <c r="C185" s="27">
        <v>3</v>
      </c>
      <c r="D185" s="131" t="s">
        <v>39</v>
      </c>
      <c r="E185" s="131"/>
      <c r="F185" s="63"/>
      <c r="G185" s="136" t="s">
        <v>40</v>
      </c>
      <c r="H185" s="27">
        <f t="shared" si="3"/>
        <v>0</v>
      </c>
    </row>
    <row r="186" spans="1:8" ht="82.5" customHeight="1" x14ac:dyDescent="0.25">
      <c r="A186" s="50">
        <v>130</v>
      </c>
      <c r="B186" s="135" t="s">
        <v>203</v>
      </c>
      <c r="C186" s="131">
        <v>18</v>
      </c>
      <c r="D186" s="131" t="s">
        <v>39</v>
      </c>
      <c r="E186" s="48"/>
      <c r="F186" s="63"/>
      <c r="G186" s="136" t="s">
        <v>40</v>
      </c>
      <c r="H186" s="27">
        <f t="shared" si="3"/>
        <v>0</v>
      </c>
    </row>
    <row r="187" spans="1:8" ht="81.75" customHeight="1" x14ac:dyDescent="0.25">
      <c r="A187" s="50">
        <v>131</v>
      </c>
      <c r="B187" s="135" t="s">
        <v>204</v>
      </c>
      <c r="C187" s="131">
        <v>3</v>
      </c>
      <c r="D187" s="131" t="s">
        <v>39</v>
      </c>
      <c r="E187" s="48"/>
      <c r="F187" s="63"/>
      <c r="G187" s="136" t="s">
        <v>40</v>
      </c>
      <c r="H187" s="27">
        <f t="shared" si="3"/>
        <v>0</v>
      </c>
    </row>
    <row r="188" spans="1:8" ht="175.5" customHeight="1" x14ac:dyDescent="0.25">
      <c r="A188" s="50">
        <v>132</v>
      </c>
      <c r="B188" s="35" t="s">
        <v>213</v>
      </c>
      <c r="C188" s="113"/>
      <c r="D188" s="50"/>
      <c r="E188" s="113"/>
      <c r="F188" s="50"/>
      <c r="G188" s="50"/>
      <c r="H188" s="27">
        <f t="shared" si="3"/>
        <v>0</v>
      </c>
    </row>
    <row r="189" spans="1:8" ht="84" customHeight="1" x14ac:dyDescent="0.25">
      <c r="A189" s="50">
        <v>132.1</v>
      </c>
      <c r="B189" s="35" t="s">
        <v>214</v>
      </c>
      <c r="C189" s="27">
        <v>0.6</v>
      </c>
      <c r="D189" s="63" t="s">
        <v>49</v>
      </c>
      <c r="E189" s="27"/>
      <c r="F189" s="63"/>
      <c r="G189" s="63" t="s">
        <v>40</v>
      </c>
      <c r="H189" s="27">
        <f t="shared" si="3"/>
        <v>0</v>
      </c>
    </row>
    <row r="190" spans="1:8" ht="82.5" customHeight="1" x14ac:dyDescent="0.25">
      <c r="A190" s="50">
        <v>133</v>
      </c>
      <c r="B190" s="128" t="s">
        <v>215</v>
      </c>
      <c r="C190" s="48">
        <v>1</v>
      </c>
      <c r="D190" s="48" t="s">
        <v>39</v>
      </c>
      <c r="E190" s="27"/>
      <c r="F190" s="63"/>
      <c r="G190" s="136" t="s">
        <v>40</v>
      </c>
      <c r="H190" s="27">
        <f t="shared" si="3"/>
        <v>0</v>
      </c>
    </row>
    <row r="191" spans="1:8" ht="86.25" customHeight="1" x14ac:dyDescent="0.25">
      <c r="A191" s="50">
        <v>134</v>
      </c>
      <c r="B191" s="128" t="s">
        <v>216</v>
      </c>
      <c r="C191" s="48">
        <v>1</v>
      </c>
      <c r="D191" s="48" t="s">
        <v>49</v>
      </c>
      <c r="E191" s="27"/>
      <c r="F191" s="63"/>
      <c r="G191" s="48" t="s">
        <v>40</v>
      </c>
      <c r="H191" s="27">
        <f t="shared" si="3"/>
        <v>0</v>
      </c>
    </row>
    <row r="192" spans="1:8" ht="82.5" customHeight="1" x14ac:dyDescent="0.25">
      <c r="A192" s="50">
        <v>135</v>
      </c>
      <c r="B192" s="128" t="s">
        <v>218</v>
      </c>
      <c r="C192" s="48">
        <v>1</v>
      </c>
      <c r="D192" s="48" t="s">
        <v>39</v>
      </c>
      <c r="E192" s="27"/>
      <c r="F192" s="63"/>
      <c r="G192" s="136" t="s">
        <v>40</v>
      </c>
      <c r="H192" s="27">
        <f t="shared" si="3"/>
        <v>0</v>
      </c>
    </row>
    <row r="193" spans="1:8" ht="81.75" customHeight="1" x14ac:dyDescent="0.25">
      <c r="A193" s="50">
        <v>136</v>
      </c>
      <c r="B193" s="128" t="s">
        <v>219</v>
      </c>
      <c r="C193" s="48">
        <v>0.5</v>
      </c>
      <c r="D193" s="48" t="s">
        <v>217</v>
      </c>
      <c r="E193" s="27"/>
      <c r="F193" s="63"/>
      <c r="G193" s="48" t="s">
        <v>62</v>
      </c>
      <c r="H193" s="27">
        <f t="shared" si="3"/>
        <v>0</v>
      </c>
    </row>
    <row r="194" spans="1:8" ht="47.25" x14ac:dyDescent="0.25">
      <c r="A194" s="50">
        <v>137</v>
      </c>
      <c r="B194" s="128" t="s">
        <v>201</v>
      </c>
      <c r="C194" s="48">
        <v>4</v>
      </c>
      <c r="D194" s="48" t="s">
        <v>233</v>
      </c>
      <c r="E194" s="48"/>
      <c r="F194" s="63"/>
      <c r="G194" s="130" t="s">
        <v>234</v>
      </c>
      <c r="H194" s="27">
        <f t="shared" si="3"/>
        <v>0</v>
      </c>
    </row>
    <row r="195" spans="1:8" ht="81" customHeight="1" x14ac:dyDescent="0.25">
      <c r="A195" s="50">
        <v>138</v>
      </c>
      <c r="B195" s="128" t="s">
        <v>202</v>
      </c>
      <c r="C195" s="48">
        <v>4</v>
      </c>
      <c r="D195" s="48" t="s">
        <v>233</v>
      </c>
      <c r="E195" s="48"/>
      <c r="F195" s="63"/>
      <c r="G195" s="130" t="s">
        <v>234</v>
      </c>
      <c r="H195" s="27">
        <f t="shared" si="3"/>
        <v>0</v>
      </c>
    </row>
    <row r="196" spans="1:8" ht="31.5" x14ac:dyDescent="0.25">
      <c r="A196" s="50">
        <v>139</v>
      </c>
      <c r="B196" s="128" t="s">
        <v>222</v>
      </c>
      <c r="C196" s="48">
        <v>60</v>
      </c>
      <c r="D196" s="48" t="s">
        <v>141</v>
      </c>
      <c r="E196" s="48"/>
      <c r="F196" s="131"/>
      <c r="G196" s="48" t="s">
        <v>62</v>
      </c>
      <c r="H196" s="27">
        <f t="shared" si="3"/>
        <v>0</v>
      </c>
    </row>
    <row r="197" spans="1:8" s="139" customFormat="1" ht="17.25" x14ac:dyDescent="0.3">
      <c r="A197" s="50"/>
      <c r="B197" s="137" t="s">
        <v>85</v>
      </c>
      <c r="C197" s="80"/>
      <c r="D197" s="80"/>
      <c r="E197" s="80"/>
      <c r="F197" s="80"/>
      <c r="G197" s="80"/>
      <c r="H197" s="138">
        <f>SUM(H158:H196)</f>
        <v>0</v>
      </c>
    </row>
    <row r="198" spans="1:8" ht="16.5" x14ac:dyDescent="0.25">
      <c r="A198" s="50"/>
      <c r="B198" s="137" t="s">
        <v>231</v>
      </c>
      <c r="C198" s="80"/>
      <c r="D198" s="80"/>
      <c r="E198" s="80"/>
      <c r="F198" s="80"/>
      <c r="G198" s="80"/>
      <c r="H198" s="138"/>
    </row>
    <row r="199" spans="1:8" ht="16.5" x14ac:dyDescent="0.25">
      <c r="A199" s="155"/>
      <c r="B199" s="144"/>
      <c r="C199" s="143"/>
      <c r="D199" s="143"/>
      <c r="E199" s="143"/>
      <c r="F199" s="143"/>
      <c r="G199" s="143"/>
      <c r="H199" s="145"/>
    </row>
    <row r="200" spans="1:8" ht="16.5" x14ac:dyDescent="0.25">
      <c r="A200" s="155"/>
      <c r="B200" s="144"/>
      <c r="C200" s="143"/>
      <c r="D200" s="143"/>
      <c r="E200" s="143"/>
      <c r="F200" s="143"/>
      <c r="G200" s="143"/>
      <c r="H200" s="145"/>
    </row>
    <row r="201" spans="1:8" x14ac:dyDescent="0.25">
      <c r="A201" s="147"/>
      <c r="B201" s="1"/>
      <c r="C201" s="4"/>
      <c r="D201" s="4"/>
      <c r="E201" s="4"/>
      <c r="F201" s="4"/>
      <c r="G201" s="4"/>
      <c r="H201" s="30"/>
    </row>
    <row r="202" spans="1:8" x14ac:dyDescent="0.25">
      <c r="A202" s="147"/>
      <c r="B202" s="1"/>
      <c r="C202" s="4"/>
      <c r="D202" s="4"/>
      <c r="E202" s="4"/>
      <c r="F202" s="4"/>
      <c r="G202" s="4"/>
      <c r="H202" s="30"/>
    </row>
    <row r="203" spans="1:8" x14ac:dyDescent="0.25">
      <c r="H203" s="142"/>
    </row>
    <row r="204" spans="1:8" x14ac:dyDescent="0.25">
      <c r="H204" s="142"/>
    </row>
    <row r="205" spans="1:8" x14ac:dyDescent="0.25">
      <c r="H205" s="121"/>
    </row>
    <row r="208" spans="1:8" x14ac:dyDescent="0.25">
      <c r="H208" s="121"/>
    </row>
    <row r="210" spans="8:8" x14ac:dyDescent="0.25">
      <c r="H210" s="121"/>
    </row>
    <row r="215" spans="8:8" x14ac:dyDescent="0.25">
      <c r="H215" s="121"/>
    </row>
    <row r="220" spans="8:8" x14ac:dyDescent="0.25">
      <c r="H220" s="121"/>
    </row>
    <row r="222" spans="8:8" x14ac:dyDescent="0.25">
      <c r="H222" s="121"/>
    </row>
  </sheetData>
  <mergeCells count="13">
    <mergeCell ref="C157:D157"/>
    <mergeCell ref="A4:H4"/>
    <mergeCell ref="A5:A6"/>
    <mergeCell ref="B5:B6"/>
    <mergeCell ref="E5:F5"/>
    <mergeCell ref="G5:G6"/>
    <mergeCell ref="H5:H6"/>
    <mergeCell ref="C5:D6"/>
    <mergeCell ref="A1:A3"/>
    <mergeCell ref="B1:D3"/>
    <mergeCell ref="E1:H1"/>
    <mergeCell ref="E2:H2"/>
    <mergeCell ref="E3:H3"/>
  </mergeCells>
  <dataValidations count="2">
    <dataValidation type="decimal" allowBlank="1" showInputMessage="1" showErrorMessage="1" errorTitle="Invalid Entry" error="Only Numeric Values are allowed. " promptTitle="Estimated Rate" prompt="Please enter the Estimated Rate for this item. " sqref="E67" xr:uid="{00000000-0002-0000-0000-000000000000}">
      <formula1>0</formula1>
      <formula2>999999999999999</formula2>
    </dataValidation>
    <dataValidation type="decimal" allowBlank="1" showInputMessage="1" showErrorMessage="1" errorTitle="Invalid Entry" error="Only Numeric Values are allowed. " promptTitle="Quantity" prompt="Please enter the Quantity for this item. " sqref="C67" xr:uid="{00000000-0002-0000-0000-000001000000}">
      <formula1>0</formula1>
      <formula2>999999999999999</formula2>
    </dataValidation>
  </dataValidations>
  <pageMargins left="0.7" right="0.2" top="0.5" bottom="0.48" header="0.3" footer="0.3"/>
  <pageSetup paperSize="9" scale="80" orientation="landscape" verticalDpi="0"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DNIT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Yashpal Malik</cp:lastModifiedBy>
  <cp:lastPrinted>2020-09-05T05:52:28Z</cp:lastPrinted>
  <dcterms:created xsi:type="dcterms:W3CDTF">2019-07-29T06:42:54Z</dcterms:created>
  <dcterms:modified xsi:type="dcterms:W3CDTF">2020-09-08T16:10:17Z</dcterms:modified>
</cp:coreProperties>
</file>